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265" windowWidth="15240" windowHeight="7950" tabRatio="654"/>
  </bookViews>
  <sheets>
    <sheet name="Tab.1" sheetId="1" r:id="rId1"/>
    <sheet name="Graf 1" sheetId="14" r:id="rId2"/>
    <sheet name="Tab. 2" sheetId="2" r:id="rId3"/>
    <sheet name="Tab. 3" sheetId="3" r:id="rId4"/>
    <sheet name="tab 4." sheetId="8" r:id="rId5"/>
    <sheet name="Graf 2" sheetId="20" r:id="rId6"/>
    <sheet name="tab 5." sheetId="5" r:id="rId7"/>
    <sheet name="tab 5.a" sheetId="16" r:id="rId8"/>
    <sheet name="tab. 6" sheetId="17" r:id="rId9"/>
    <sheet name="tab. 7" sheetId="19" r:id="rId10"/>
    <sheet name="Metodologija" sheetId="21" r:id="rId11"/>
  </sheets>
  <definedNames>
    <definedName name="_xlnm.Print_Area" localSheetId="1">'Graf 1'!$A:$K</definedName>
    <definedName name="_xlnm.Print_Area" localSheetId="4">'tab 4.'!$A:$S</definedName>
    <definedName name="_xlnm.Print_Area" localSheetId="6">'tab 5.'!$A$1:$J$46</definedName>
    <definedName name="_xlnm.Print_Area" localSheetId="7">'tab 5.a'!$A$1:$I$44</definedName>
    <definedName name="_xlnm.Print_Area" localSheetId="2">'Tab. 2'!$A:$T</definedName>
    <definedName name="_xlnm.Print_Area" localSheetId="3">'Tab. 3'!$A$1:$R$15</definedName>
    <definedName name="_xlnm.Print_Area" localSheetId="8">'tab. 6'!$A:$Q</definedName>
    <definedName name="_xlnm.Print_Area" localSheetId="0">Tab.1!$A$1:$I$34</definedName>
  </definedNames>
  <calcPr calcId="144525"/>
</workbook>
</file>

<file path=xl/calcChain.xml><?xml version="1.0" encoding="utf-8"?>
<calcChain xmlns="http://schemas.openxmlformats.org/spreadsheetml/2006/main">
  <c r="Z23" i="19" l="1"/>
  <c r="Z18" i="19"/>
  <c r="AA19" i="19"/>
  <c r="Z19" i="19"/>
  <c r="T5" i="20"/>
  <c r="N15" i="14" l="1"/>
  <c r="AA18" i="19" l="1"/>
  <c r="Z17" i="19"/>
  <c r="Z20" i="19"/>
  <c r="AA23" i="19" l="1"/>
  <c r="AA22" i="19"/>
  <c r="AA21" i="19"/>
  <c r="AA20" i="19"/>
  <c r="AA17" i="19"/>
  <c r="AA24" i="19" l="1"/>
  <c r="S5" i="20" l="1"/>
  <c r="O3" i="20" s="1"/>
  <c r="Q4" i="20" l="1"/>
  <c r="Q3" i="20"/>
  <c r="O4" i="20"/>
  <c r="O5" i="20" s="1"/>
  <c r="Q5" i="20" l="1"/>
  <c r="Z22" i="19"/>
  <c r="Z21" i="19"/>
  <c r="Z24" i="19" l="1"/>
  <c r="M15" i="14" l="1"/>
  <c r="Q5" i="16" l="1"/>
  <c r="P5" i="16"/>
  <c r="M5" i="16"/>
  <c r="L5" i="16"/>
</calcChain>
</file>

<file path=xl/sharedStrings.xml><?xml version="1.0" encoding="utf-8"?>
<sst xmlns="http://schemas.openxmlformats.org/spreadsheetml/2006/main" count="420" uniqueCount="244">
  <si>
    <t>D o l a s c i</t>
  </si>
  <si>
    <t>N o ć e nj a</t>
  </si>
  <si>
    <t>UKUPNO</t>
  </si>
  <si>
    <t>struktura noćenja, %</t>
  </si>
  <si>
    <t>Lančani indeksi</t>
  </si>
  <si>
    <t>Noćenja</t>
  </si>
  <si>
    <t>Broj objekata</t>
  </si>
  <si>
    <t>Broj jedinica za smještaj</t>
  </si>
  <si>
    <t>broj apartmana</t>
  </si>
  <si>
    <t>2)</t>
  </si>
  <si>
    <t>1)</t>
  </si>
  <si>
    <t>-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</si>
  <si>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</si>
  <si>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</si>
  <si>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</si>
  <si>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</si>
  <si>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</si>
  <si>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</si>
  <si>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</si>
  <si>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</si>
  <si>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</si>
  <si>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</si>
  <si>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</si>
  <si>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</si>
  <si>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</si>
  <si>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</si>
  <si>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</si>
  <si>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</si>
  <si>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</si>
  <si>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</si>
  <si>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Makedonija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</si>
  <si>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</si>
  <si>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</si>
  <si>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</si>
  <si>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</si>
  <si>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</si>
  <si>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</si>
  <si>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</si>
  <si>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</si>
  <si>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</si>
  <si>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</si>
  <si>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</si>
  <si>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</si>
  <si>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</si>
  <si>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</si>
  <si>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</si>
  <si>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</si>
  <si>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</si>
  <si>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</si>
  <si>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</si>
  <si>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</si>
  <si>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</si>
  <si>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>podaci za graf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</si>
  <si>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</si>
  <si>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</si>
  <si>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</si>
  <si>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</si>
  <si>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</si>
  <si>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</si>
  <si>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</si>
  <si>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</si>
  <si>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dolasci</t>
  </si>
  <si>
    <t>noćenja</t>
  </si>
  <si>
    <t>Bjelorusija</t>
  </si>
  <si>
    <t>Cipar</t>
  </si>
  <si>
    <t>Estonija</t>
  </si>
  <si>
    <t>Finska</t>
  </si>
  <si>
    <t>Island</t>
  </si>
  <si>
    <t>Letonija</t>
  </si>
  <si>
    <t xml:space="preserve">Litva </t>
  </si>
  <si>
    <t>Luksemburg</t>
  </si>
  <si>
    <t>Malta</t>
  </si>
  <si>
    <t>Os.zemlje sj.Amerike</t>
  </si>
  <si>
    <t>Brazil</t>
  </si>
  <si>
    <t>Ost.zem.južne i srednje Amerike</t>
  </si>
  <si>
    <t>Ostale Azijske zemlje</t>
  </si>
  <si>
    <t>Novi zeland</t>
  </si>
  <si>
    <t>Ostale zemlje oceanije</t>
  </si>
  <si>
    <t>Ø broj noćenja po dolasku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</si>
  <si>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</si>
  <si>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</si>
  <si>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</si>
  <si>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</si>
  <si>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</si>
  <si>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</si>
  <si>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</si>
  <si>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</si>
  <si>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</si>
  <si>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</si>
  <si>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</si>
  <si>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</si>
  <si>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</si>
  <si>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</si>
  <si>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</si>
  <si>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</si>
  <si>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</si>
  <si>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</si>
  <si>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</si>
  <si>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</si>
  <si>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</si>
  <si>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</si>
  <si>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UAE</t>
  </si>
  <si>
    <t>Kuvajt</t>
  </si>
  <si>
    <t>Oman</t>
  </si>
  <si>
    <t>Katar</t>
  </si>
  <si>
    <t>Ost.europ.zem.</t>
  </si>
  <si>
    <t>Juž.afr.rep.</t>
  </si>
  <si>
    <t>Ost.afričke zemlje</t>
  </si>
  <si>
    <t>broj 
soba</t>
  </si>
  <si>
    <t>2012.</t>
  </si>
  <si>
    <t>2013.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</si>
  <si>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</si>
  <si>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>Kosovo</t>
  </si>
  <si>
    <t>Lihtenštajn</t>
  </si>
  <si>
    <t>Hong Kong, Kina</t>
  </si>
  <si>
    <t>Tajland</t>
  </si>
  <si>
    <t>Tajvan, Kina</t>
  </si>
  <si>
    <t>Makao, Kina</t>
  </si>
  <si>
    <t>2014.</t>
  </si>
  <si>
    <t>2015.</t>
  </si>
  <si>
    <t xml:space="preserve">3) </t>
  </si>
  <si>
    <t xml:space="preserve">1) </t>
  </si>
  <si>
    <t>U hotelima</t>
  </si>
  <si>
    <t>2016.</t>
  </si>
  <si>
    <t>Hoteli</t>
  </si>
  <si>
    <t>Hosteli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</si>
  <si>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</si>
  <si>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</si>
  <si>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t>Individualno</t>
  </si>
  <si>
    <t>Organizirano</t>
  </si>
  <si>
    <t>1. DOLASCI I NOĆENJA TURISTA</t>
  </si>
  <si>
    <t>2017.</t>
  </si>
  <si>
    <t>Iskorištenost postelja, 
%</t>
  </si>
  <si>
    <t>z</t>
  </si>
  <si>
    <t>2. DOLASCI I NOĆENJA TURISTA</t>
  </si>
  <si>
    <t>Posljednjeg dana u mjesecu.</t>
  </si>
  <si>
    <t>Sezonska pojava.</t>
  </si>
  <si>
    <t>Stalne i pomoćne postelje.</t>
  </si>
  <si>
    <t>Hoteli, aparthoteli, integralni hoteli, hoteli baštine i hoteli posebnog standarda.</t>
  </si>
  <si>
    <t>Sobe za iznajmljivanje, apartmani, studio-apartmani, kuće za odmor u kućanstvima i seljačkim kućanstvima.</t>
  </si>
  <si>
    <t>Dobne skupine</t>
  </si>
  <si>
    <t>muškarci</t>
  </si>
  <si>
    <t>žene</t>
  </si>
  <si>
    <t>domaći turisti</t>
  </si>
  <si>
    <t xml:space="preserve">UKUPNO </t>
  </si>
  <si>
    <t>do 14 godina</t>
  </si>
  <si>
    <t>15-24</t>
  </si>
  <si>
    <t>25-34</t>
  </si>
  <si>
    <t>35-44</t>
  </si>
  <si>
    <t xml:space="preserve">45-54 </t>
  </si>
  <si>
    <t>55-64</t>
  </si>
  <si>
    <t>od 65 i više</t>
  </si>
  <si>
    <t>NOĆENJE</t>
  </si>
  <si>
    <t>domaći</t>
  </si>
  <si>
    <t>Ukupno</t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</si>
  <si>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</si>
  <si>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1)</t>
    </r>
    <r>
      <rPr>
        <sz val="8"/>
        <rFont val="Calibri"/>
        <family val="2"/>
        <charset val="238"/>
        <scheme val="minor"/>
      </rPr>
      <t xml:space="preserve"> Vidjeti Metodološka objašnjenja.</t>
    </r>
  </si>
  <si>
    <t>inozemni turisti</t>
  </si>
  <si>
    <r>
      <t xml:space="preserve">2) </t>
    </r>
    <r>
      <rPr>
        <sz val="8"/>
        <rFont val="Calibri"/>
        <family val="2"/>
        <charset val="238"/>
        <scheme val="minor"/>
      </rPr>
      <t>Indeks se računa u odnosu na isto razdoblje prošle godine.</t>
    </r>
  </si>
  <si>
    <t>4. DOLASCI I NOĆENJA TURISTA PREMA VRSTI SMJEŠTAJNIH OBJEKATA</t>
  </si>
  <si>
    <t>5. DOLASCI I NOĆENJA TURISTA PREMA ZEMLJI PREBIVALIŠTA</t>
  </si>
  <si>
    <t>5.a DOLASCI I NOĆENJA TURISTA PREMA ZEMLJI PREBIVALIŠTA</t>
  </si>
  <si>
    <t>6. DOLASCI I NOĆENJA TURISTA PREMA NAČINU DOLASKA TURISTA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</si>
  <si>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</si>
  <si>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</si>
  <si>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Ostali smještaj</t>
    </r>
    <r>
      <rPr>
        <vertAlign val="superscript"/>
        <sz val="10"/>
        <rFont val="Calibri"/>
        <family val="2"/>
        <charset val="238"/>
        <scheme val="minor"/>
      </rPr>
      <t>3)</t>
    </r>
  </si>
  <si>
    <t>Siječanj</t>
  </si>
  <si>
    <t>Veljača</t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</si>
  <si>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</si>
  <si>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</si>
  <si>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Ostali smještaj</t>
    </r>
    <r>
      <rPr>
        <vertAlign val="superscript"/>
        <sz val="10"/>
        <rFont val="Calibri"/>
        <family val="2"/>
        <charset val="238"/>
        <scheme val="minor"/>
      </rPr>
      <t>6)</t>
    </r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</si>
  <si>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</si>
  <si>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r>
      <t xml:space="preserve">1) </t>
    </r>
    <r>
      <rPr>
        <sz val="8"/>
        <rFont val="Calibri"/>
        <family val="2"/>
        <charset val="238"/>
        <scheme val="minor"/>
      </rPr>
      <t>Indeksi se računaju u odnosu na isto razdoblje prošle godine.</t>
    </r>
  </si>
  <si>
    <t>Ožujak</t>
  </si>
  <si>
    <t>4)</t>
  </si>
  <si>
    <t>5)</t>
  </si>
  <si>
    <t>6)</t>
  </si>
  <si>
    <t>Travanj</t>
  </si>
  <si>
    <t>Gostionice s pružanjem usluga smještaja, prenoćišta, kampovi i prostori za kampiranje.</t>
  </si>
  <si>
    <t>Svibanj</t>
  </si>
  <si>
    <t>Lipanj</t>
  </si>
  <si>
    <t>Srpanj</t>
  </si>
  <si>
    <t>I. - VIII.</t>
  </si>
  <si>
    <t>Kolovoz</t>
  </si>
  <si>
    <t>kolovoz</t>
  </si>
  <si>
    <t>siječanj - kolovoz</t>
  </si>
  <si>
    <r>
      <t>3. SMJEŠTAJNI KAPACITETI  PREMA VRSTI SMJEŠTAJNIH OBJEKATA U KOLOVOZU 2017.</t>
    </r>
    <r>
      <rPr>
        <vertAlign val="superscript"/>
        <sz val="11"/>
        <rFont val="Calibri"/>
        <family val="2"/>
        <charset val="238"/>
        <scheme val="minor"/>
      </rPr>
      <t>1)</t>
    </r>
  </si>
  <si>
    <t>VIII. 2016.</t>
  </si>
  <si>
    <t>VIII. 2017.</t>
  </si>
  <si>
    <r>
      <t xml:space="preserve">Indeksi
</t>
    </r>
    <r>
      <rPr>
        <u/>
        <sz val="10"/>
        <rFont val="Calibri"/>
        <family val="2"/>
        <charset val="238"/>
        <scheme val="minor"/>
      </rPr>
      <t>VIII. 2017.</t>
    </r>
    <r>
      <rPr>
        <sz val="10"/>
        <rFont val="Calibri"/>
        <family val="2"/>
        <charset val="238"/>
        <scheme val="minor"/>
      </rPr>
      <t xml:space="preserve">
VIII. 2016.</t>
    </r>
  </si>
  <si>
    <t>Struktura 
noćenja 
VIII. 2017. 
u %</t>
  </si>
  <si>
    <t>STRUKTURA NOĆENJA TURISTA U KOLOVOZU</t>
  </si>
  <si>
    <t>7. DOLASCI I NOĆENJA TURISTA PREMA DOBNIM SKUPINAMA U KOLOVOZU 2017.</t>
  </si>
  <si>
    <r>
      <rPr>
        <sz val="10"/>
        <rFont val="Calibri"/>
        <family val="2"/>
        <charset val="238"/>
        <scheme val="minor"/>
      </rPr>
      <t>117,1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</si>
  <si>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rPr>
        <sz val="10"/>
        <rFont val="Calibri"/>
        <family val="2"/>
        <charset val="238"/>
        <scheme val="minor"/>
      </rPr>
      <t>115,9</t>
    </r>
    <r>
      <rPr>
        <vertAlign val="superscript"/>
        <sz val="10"/>
        <rFont val="Calibri"/>
        <family val="2"/>
        <charset val="238"/>
        <scheme val="minor"/>
      </rPr>
      <t>2)</t>
    </r>
  </si>
  <si>
    <t>I. - VIII. 2016.</t>
  </si>
  <si>
    <t>I. - VIII. 2017.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</si>
  <si>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VIII. 2017.</t>
    </r>
    <r>
      <rPr>
        <sz val="10"/>
        <rFont val="Calibri"/>
        <family val="2"/>
        <charset val="238"/>
        <scheme val="minor"/>
      </rPr>
      <t xml:space="preserve">
I. - VIII. 2016.</t>
    </r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</si>
  <si>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</si>
  <si>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Izvor podataka</t>
  </si>
  <si>
    <t>Podaci o turističkom prometu (broj dolazaka i noćenja turista) i smještajnim kapacitetima u 2017. preuzeti su iz administrativnih izvora sustava eVisitor  koji je službeni središnji elektronički sustav za prijavu i odjavu turista.</t>
  </si>
  <si>
    <t>Objavom Pravilnika o načinu vođenja popisa turista te o obliku i sadržaju obrasca prijave turista turističkoj zajednici  (NN, br. 126/15.) sustav eVisitor službeno je postao središnji elektronički sustav za prijavu i odjavu turista u Republici Hrvatskoj s punom primjenom od 1. siječnja 2016.</t>
  </si>
  <si>
    <r>
      <t>Do 2016</t>
    </r>
    <r>
      <rPr>
        <sz val="10"/>
        <rFont val="Calibri"/>
        <family val="2"/>
        <charset val="238"/>
      </rPr>
      <t>. podaci o turističkom prometu prikupljali su se Mjesečnim izvještajem o dolascima i noćenjima turista (obrazac TU-11) i administrativnog izvora sustava eVisitor koji je u nadležnosti Hrvatske turističke zajednice.</t>
    </r>
  </si>
  <si>
    <r>
      <t>NAPOMENA:</t>
    </r>
    <r>
      <rPr>
        <sz val="10"/>
        <rFont val="Calibri"/>
        <family val="2"/>
        <charset val="238"/>
      </rPr>
      <t xml:space="preserve"> Primjenom administrativnog izvora prikupljanja podataka o turističkom prometu u 2017. nisu obuhvaćeni poslovni subjekti spavaći i kušet-vagoni, te su zbog navedene promjene u obuhvatu mjesečni podaci za 2016. revidirani kako bi bili usporedivi s 2017. (isključeni su poslovni subjekti spavaći i kušet-vagoni).</t>
    </r>
  </si>
  <si>
    <t>Mjesečni podaci iz ovog Priopćenja smatraju se privremenim sve dok se ne objave konačni podaci za tekuću godinu.</t>
  </si>
  <si>
    <t xml:space="preserve">          </t>
  </si>
  <si>
    <t>Pravna osnova</t>
  </si>
  <si>
    <t>Istraživanje se provodi prema Zakonu o službenoj statistici (NN, br. 103/03., 75/09., 59/12. i 12/03. - pročišćeni tekst) i Uredbi br. 692/2011. Europskog parlamenta i Vijeća o europskoj statistici turizma.</t>
  </si>
  <si>
    <t xml:space="preserve">Obuhvat  </t>
  </si>
  <si>
    <t>Jedinice promatranja jesu svi poslovni subjekti (poduzeća/trgovačka društva, ustanove, udruge i njihovi dijelovi), obrtnici, fizičke osobe te kućanstva koja obavljaju djelatnost pružanja usluga smještaja turistima za kraći boravak.</t>
  </si>
  <si>
    <t xml:space="preserve">Razvrstavanje smještajnih objekata izvršeno je prema Pravilniku o razvrstavanju, minimalnim uvjetima i kategorizaciji ugostiteljskih objekata (NN, br. 48/02., 108/02., 132/03., 73/04., 67/06., 88/07., 58/08., 62/09., 63/13., 33/14., 92/14., 54/16. i 56/16.), a smještajni objekti su: hoteli, hoteli baštine, aparthoteli, integralni hoteli, difuzni hoteli, hoteli posebnog standarda, turistički apartmani, pansioni, kampovi, prostori za kampiranje izvan prostora kampova, sobe za iznajmljivanje, apartmani, studio-apartmani, kuće za odmor, prenoćišta, hosteli, planinarski domovi, lovački domovi, učenički ili studentski domovi (kada su u njima smješteni turisti), gostionice s pružanjem usluge smještaja i nekategorizirani objekti. </t>
  </si>
  <si>
    <t>Objekti za smještaj u kućanstvima i seljačkim kućanstvima prema Zakonu o ugostiteljskoj djelatnosti (NN, br. 85/15.) i prema Pravilniku o razvrstavanju i kategorizaciji objekata u kojima se pružaju ugostiteljske usluge u kućanstvu  (NN, br. 9/16., 54/16. i 61/16.) jesu objekti u kojima iznajmljivač vlasnik pruža usluge smještaja u sobi, apartmanu i kući za odmor, do najviše 10 soba, odnosno 20 stalnih postelja te usluge smještaja u kampu, organiziranom na zemljištu koje iznajmljuje vlasnik, s najviše 10 smještajnih jedinica, odnosno za 30 gostiju istodobno.</t>
  </si>
  <si>
    <t>Povjerljivi podaci su agregirani podaci kod kojih postoje razlozi za povjerljivost u skladu sa Zakonom o službenoj statistici (NN, br. 103/03., 75/09., 59/12. i 12/13. – pročišćeni tekst) i Uredbom EU br. 223/2009. o europskim statistikama i stoga se ne objavljuju.</t>
  </si>
  <si>
    <t>Definicije</t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</si>
  <si>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</si>
  <si>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 osobu koja pruža uslugu noćenja u smještajnom objektu u kojem se obavlja ugostiteljska 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</si>
  <si>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</si>
  <si>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</si>
  <si>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Inozemni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</si>
  <si>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</si>
  <si>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Dolasci turista</t>
    </r>
    <r>
      <rPr>
        <sz val="10"/>
        <rFont val="Calibri"/>
        <family val="2"/>
        <charset val="238"/>
      </rPr>
      <t xml:space="preserve"> su broj osoba (turista) koje su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</si>
  <si>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su svaka registrirana noć osobe (turista) u objektu koji pruža uslugu smještaja.</t>
    </r>
  </si>
  <si>
    <r>
      <t xml:space="preserve">Dobna skupina turista </t>
    </r>
    <r>
      <rPr>
        <sz val="10"/>
        <rFont val="Calibri"/>
        <family val="2"/>
        <charset val="238"/>
      </rPr>
      <t>iskazuje se prema navršenim godinama života u trenutku boravka u turističkom smještajnom objektu.</t>
    </r>
  </si>
  <si>
    <r>
      <t xml:space="preserve">Smještajni kapaciteti </t>
    </r>
    <r>
      <rPr>
        <sz val="10"/>
        <rFont val="Calibri"/>
        <family val="2"/>
        <charset val="238"/>
      </rPr>
      <t>prikazuju se kao broj soba, apartmana, mjesta za kampiranje i broj ukupnih postelja. Primjenom Uredbe br. 692/2011. Europskog parlamenta i Vijeća o europskoj statistici turizma, kapacitet smještajnih objekata iskazuje se iz mjeseca u godini kada je bio najveći.</t>
    </r>
  </si>
  <si>
    <r>
      <t>Stalne postelje</t>
    </r>
    <r>
      <rPr>
        <sz val="10"/>
        <rFont val="Calibri"/>
        <family val="2"/>
        <charset val="238"/>
      </rPr>
      <t xml:space="preserve"> su postelje koje su redovito raspoložive za iznajmljivanje gostima.</t>
    </r>
  </si>
  <si>
    <r>
      <t>Iskorištenost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postelja i brojem dana u kojem su postelje bile raspoložive tijekom promatranog razdoblja. Podaci su izraženi u postotku.</t>
    </r>
  </si>
  <si>
    <t xml:space="preserve">      </t>
  </si>
  <si>
    <r>
      <t xml:space="preserve">1) </t>
    </r>
    <r>
      <rPr>
        <sz val="9"/>
        <rFont val="Calibri"/>
        <family val="2"/>
        <charset val="238"/>
      </rPr>
      <t>Izvor: Državni zavod za statistiku; Priopćenje, Turizam, br. 4.3.1.</t>
    </r>
  </si>
  <si>
    <t>Kratice</t>
  </si>
  <si>
    <t xml:space="preserve">       Znakovi</t>
  </si>
  <si>
    <t>NKD 2007.     Nacionalna klasifikacija djelatnosti 2007.</t>
  </si>
  <si>
    <t>Ø      prosjek</t>
  </si>
  <si>
    <t>NN                  Narodne novine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</si>
  <si>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</si>
  <si>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z                      podatak zbog povjerljivosti nije objavljen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</si>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</sst>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6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sz val="10"/>
      <color rgb="FFC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0"/>
      <color rgb="FFFFFF99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</font>
    <font>
      <u/>
      <sz val="10"/>
      <color rgb="FF0000FF"/>
      <name val="Times New Roman"/>
      <family val="1"/>
      <charset val="238"/>
    </font>
    <font>
      <u/>
      <sz val="10"/>
      <color rgb="FF0000F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336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8" xfId="0" applyFont="1" applyBorder="1"/>
    <xf numFmtId="0" fontId="3" fillId="0" borderId="1" xfId="0" applyFont="1" applyBorder="1"/>
    <xf numFmtId="164" fontId="3" fillId="0" borderId="0" xfId="0" applyNumberFormat="1" applyFont="1" applyAlignment="1">
      <alignment horizontal="center"/>
    </xf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0" fontId="3" fillId="0" borderId="10" xfId="0" applyFont="1" applyBorder="1"/>
    <xf numFmtId="3" fontId="3" fillId="0" borderId="0" xfId="0" applyNumberFormat="1" applyFont="1" applyBorder="1" applyAlignment="1">
      <alignment horizontal="right"/>
    </xf>
    <xf numFmtId="3" fontId="2" fillId="0" borderId="0" xfId="0" quotePrefix="1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4" fillId="0" borderId="0" xfId="0" applyFont="1"/>
    <xf numFmtId="0" fontId="5" fillId="0" borderId="0" xfId="0" applyFont="1" applyFill="1" applyBorder="1"/>
    <xf numFmtId="0" fontId="5" fillId="0" borderId="0" xfId="0" applyFont="1" applyBorder="1"/>
    <xf numFmtId="49" fontId="2" fillId="0" borderId="0" xfId="0" applyNumberFormat="1" applyFont="1" applyBorder="1"/>
    <xf numFmtId="0" fontId="2" fillId="0" borderId="4" xfId="0" applyFont="1" applyBorder="1"/>
    <xf numFmtId="0" fontId="3" fillId="0" borderId="0" xfId="0" applyFont="1" applyBorder="1" applyAlignment="1">
      <alignment horizontal="center" vertical="center"/>
    </xf>
    <xf numFmtId="3" fontId="11" fillId="0" borderId="2" xfId="0" applyNumberFormat="1" applyFont="1" applyFill="1" applyBorder="1" applyAlignment="1" applyProtection="1">
      <alignment horizontal="right"/>
    </xf>
    <xf numFmtId="3" fontId="11" fillId="0" borderId="0" xfId="0" applyNumberFormat="1" applyFont="1" applyFill="1" applyBorder="1" applyAlignment="1" applyProtection="1">
      <alignment horizontal="right"/>
    </xf>
    <xf numFmtId="3" fontId="12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Alignment="1"/>
    <xf numFmtId="0" fontId="3" fillId="0" borderId="0" xfId="0" applyFont="1" applyAlignment="1"/>
    <xf numFmtId="3" fontId="3" fillId="0" borderId="0" xfId="0" applyNumberFormat="1" applyFont="1" applyBorder="1" applyAlignment="1"/>
    <xf numFmtId="165" fontId="11" fillId="0" borderId="0" xfId="0" applyNumberFormat="1" applyFont="1" applyFill="1" applyBorder="1" applyAlignment="1" applyProtection="1">
      <alignment horizontal="right"/>
    </xf>
    <xf numFmtId="3" fontId="3" fillId="0" borderId="0" xfId="0" applyNumberFormat="1" applyFont="1" applyBorder="1" applyAlignment="1">
      <alignment vertical="center"/>
    </xf>
    <xf numFmtId="3" fontId="10" fillId="0" borderId="0" xfId="0" applyNumberFormat="1" applyFont="1" applyBorder="1" applyAlignment="1"/>
    <xf numFmtId="3" fontId="2" fillId="0" borderId="0" xfId="0" applyNumberFormat="1" applyFont="1" applyBorder="1" applyAlignment="1"/>
    <xf numFmtId="165" fontId="12" fillId="0" borderId="0" xfId="0" applyNumberFormat="1" applyFont="1" applyFill="1" applyBorder="1" applyAlignment="1" applyProtection="1">
      <alignment horizontal="right"/>
    </xf>
    <xf numFmtId="0" fontId="2" fillId="0" borderId="0" xfId="0" applyFont="1" applyBorder="1" applyAlignment="1"/>
    <xf numFmtId="0" fontId="5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3" fillId="0" borderId="0" xfId="0" applyFont="1"/>
    <xf numFmtId="0" fontId="5" fillId="0" borderId="0" xfId="0" applyFont="1" applyFill="1" applyBorder="1" applyAlignment="1"/>
    <xf numFmtId="164" fontId="2" fillId="0" borderId="0" xfId="0" applyNumberFormat="1" applyFont="1" applyFill="1" applyBorder="1" applyAlignme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14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3" fillId="0" borderId="0" xfId="0" applyNumberFormat="1" applyFont="1" applyBorder="1" applyAlignment="1"/>
    <xf numFmtId="164" fontId="2" fillId="0" borderId="0" xfId="0" applyNumberFormat="1" applyFont="1" applyBorder="1" applyAlignment="1"/>
    <xf numFmtId="164" fontId="2" fillId="0" borderId="0" xfId="0" applyNumberFormat="1" applyFont="1" applyFill="1" applyBorder="1" applyAlignment="1">
      <alignment horizontal="center"/>
    </xf>
    <xf numFmtId="3" fontId="2" fillId="0" borderId="2" xfId="0" applyNumberFormat="1" applyFont="1" applyBorder="1"/>
    <xf numFmtId="0" fontId="10" fillId="0" borderId="0" xfId="0" applyFont="1" applyBorder="1"/>
    <xf numFmtId="3" fontId="2" fillId="0" borderId="2" xfId="0" applyNumberFormat="1" applyFont="1" applyBorder="1" applyAlignment="1">
      <alignment horizontal="right"/>
    </xf>
    <xf numFmtId="0" fontId="15" fillId="0" borderId="0" xfId="0" applyFont="1"/>
    <xf numFmtId="0" fontId="17" fillId="0" borderId="0" xfId="0" applyFont="1" applyAlignment="1"/>
    <xf numFmtId="0" fontId="17" fillId="0" borderId="0" xfId="0" applyFont="1"/>
    <xf numFmtId="0" fontId="15" fillId="0" borderId="0" xfId="0" applyFont="1" applyAlignment="1"/>
    <xf numFmtId="3" fontId="13" fillId="0" borderId="0" xfId="0" applyNumberFormat="1" applyFont="1"/>
    <xf numFmtId="16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5" fontId="2" fillId="0" borderId="0" xfId="0" applyNumberFormat="1" applyFont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left" wrapText="1"/>
    </xf>
    <xf numFmtId="3" fontId="12" fillId="0" borderId="2" xfId="0" applyNumberFormat="1" applyFont="1" applyFill="1" applyBorder="1" applyAlignment="1" applyProtection="1">
      <alignment horizontal="right" vertical="center"/>
    </xf>
    <xf numFmtId="3" fontId="12" fillId="0" borderId="0" xfId="0" applyNumberFormat="1" applyFont="1" applyFill="1" applyBorder="1" applyAlignment="1" applyProtection="1">
      <alignment horizontal="right" vertical="center"/>
    </xf>
    <xf numFmtId="3" fontId="3" fillId="0" borderId="13" xfId="0" applyNumberFormat="1" applyFont="1" applyBorder="1" applyAlignment="1">
      <alignment horizontal="right"/>
    </xf>
    <xf numFmtId="0" fontId="2" fillId="0" borderId="1" xfId="0" quotePrefix="1" applyFont="1" applyBorder="1" applyAlignment="1">
      <alignment horizontal="right"/>
    </xf>
    <xf numFmtId="3" fontId="2" fillId="0" borderId="1" xfId="0" quotePrefix="1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0" xfId="0" quotePrefix="1" applyFont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9" xfId="0" applyFont="1" applyBorder="1"/>
    <xf numFmtId="0" fontId="3" fillId="0" borderId="9" xfId="0" applyFont="1" applyBorder="1" applyAlignment="1"/>
    <xf numFmtId="0" fontId="8" fillId="0" borderId="0" xfId="0" applyFont="1"/>
    <xf numFmtId="0" fontId="3" fillId="0" borderId="0" xfId="0" applyFont="1" applyBorder="1" applyAlignment="1"/>
    <xf numFmtId="3" fontId="3" fillId="0" borderId="10" xfId="0" applyNumberFormat="1" applyFont="1" applyBorder="1" applyAlignment="1">
      <alignment horizontal="right"/>
    </xf>
    <xf numFmtId="3" fontId="11" fillId="0" borderId="1" xfId="0" applyNumberFormat="1" applyFont="1" applyFill="1" applyBorder="1" applyAlignment="1" applyProtection="1">
      <alignment horizontal="right"/>
    </xf>
    <xf numFmtId="0" fontId="5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5" fillId="0" borderId="0" xfId="0" applyFont="1" applyFill="1" applyBorder="1" applyAlignment="1">
      <alignment horizontal="left" wrapText="1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29" xfId="0" applyFont="1" applyFill="1" applyBorder="1"/>
    <xf numFmtId="0" fontId="10" fillId="0" borderId="0" xfId="0" applyFont="1" applyFill="1" applyBorder="1"/>
    <xf numFmtId="3" fontId="2" fillId="0" borderId="0" xfId="0" applyNumberFormat="1" applyFont="1" applyFill="1" applyBorder="1"/>
    <xf numFmtId="3" fontId="2" fillId="0" borderId="0" xfId="0" applyNumberFormat="1" applyFont="1" applyFill="1"/>
    <xf numFmtId="0" fontId="2" fillId="0" borderId="0" xfId="0" applyFont="1" applyAlignment="1">
      <alignment horizontal="center"/>
    </xf>
    <xf numFmtId="0" fontId="18" fillId="0" borderId="0" xfId="0" applyFont="1" applyAlignment="1">
      <alignment vertical="top"/>
    </xf>
    <xf numFmtId="3" fontId="2" fillId="2" borderId="0" xfId="0" applyNumberFormat="1" applyFont="1" applyFill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164" fontId="2" fillId="2" borderId="2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2" fillId="0" borderId="28" xfId="0" applyFont="1" applyBorder="1" applyAlignment="1"/>
    <xf numFmtId="0" fontId="18" fillId="0" borderId="28" xfId="0" applyFont="1" applyBorder="1" applyAlignment="1"/>
    <xf numFmtId="0" fontId="18" fillId="0" borderId="28" xfId="0" applyFont="1" applyBorder="1" applyAlignment="1">
      <alignment vertical="top"/>
    </xf>
    <xf numFmtId="3" fontId="2" fillId="2" borderId="2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Border="1" applyAlignment="1"/>
    <xf numFmtId="164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vertical="top"/>
    </xf>
    <xf numFmtId="0" fontId="2" fillId="0" borderId="31" xfId="0" applyFont="1" applyBorder="1" applyAlignment="1"/>
    <xf numFmtId="0" fontId="2" fillId="0" borderId="31" xfId="0" applyFont="1" applyBorder="1" applyAlignment="1">
      <alignment vertical="top"/>
    </xf>
    <xf numFmtId="0" fontId="18" fillId="0" borderId="31" xfId="0" applyFont="1" applyBorder="1" applyAlignment="1">
      <alignment vertical="top"/>
    </xf>
    <xf numFmtId="3" fontId="2" fillId="2" borderId="0" xfId="0" applyNumberFormat="1" applyFont="1" applyFill="1" applyBorder="1"/>
    <xf numFmtId="3" fontId="2" fillId="2" borderId="0" xfId="0" applyNumberFormat="1" applyFont="1" applyFill="1" applyBorder="1" applyAlignment="1"/>
    <xf numFmtId="165" fontId="12" fillId="2" borderId="0" xfId="0" applyNumberFormat="1" applyFont="1" applyFill="1" applyBorder="1" applyAlignment="1" applyProtection="1">
      <alignment horizontal="right"/>
    </xf>
    <xf numFmtId="3" fontId="11" fillId="2" borderId="0" xfId="0" applyNumberFormat="1" applyFont="1" applyFill="1" applyBorder="1" applyAlignment="1" applyProtection="1">
      <alignment horizontal="right"/>
    </xf>
    <xf numFmtId="3" fontId="3" fillId="2" borderId="0" xfId="0" applyNumberFormat="1" applyFont="1" applyFill="1" applyBorder="1" applyAlignment="1"/>
    <xf numFmtId="165" fontId="11" fillId="2" borderId="0" xfId="0" applyNumberFormat="1" applyFont="1" applyFill="1" applyBorder="1" applyAlignment="1" applyProtection="1">
      <alignment horizontal="right"/>
    </xf>
    <xf numFmtId="3" fontId="2" fillId="0" borderId="1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/>
    <xf numFmtId="3" fontId="11" fillId="0" borderId="32" xfId="0" applyNumberFormat="1" applyFont="1" applyFill="1" applyBorder="1" applyAlignment="1" applyProtection="1">
      <alignment horizontal="right"/>
    </xf>
    <xf numFmtId="3" fontId="2" fillId="0" borderId="32" xfId="0" applyNumberFormat="1" applyFont="1" applyBorder="1" applyAlignment="1">
      <alignment horizontal="right"/>
    </xf>
    <xf numFmtId="0" fontId="2" fillId="0" borderId="32" xfId="0" applyFont="1" applyBorder="1"/>
    <xf numFmtId="0" fontId="13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0" fontId="10" fillId="0" borderId="1" xfId="0" applyFont="1" applyFill="1" applyBorder="1"/>
    <xf numFmtId="0" fontId="2" fillId="0" borderId="0" xfId="0" applyFont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1" xfId="0" quotePrefix="1" applyFont="1" applyBorder="1" applyAlignment="1"/>
    <xf numFmtId="0" fontId="2" fillId="0" borderId="1" xfId="0" applyFont="1" applyFill="1" applyBorder="1" applyAlignment="1">
      <alignment horizontal="right" indent="1"/>
    </xf>
    <xf numFmtId="0" fontId="3" fillId="0" borderId="1" xfId="0" applyFont="1" applyFill="1" applyBorder="1" applyAlignment="1">
      <alignment horizontal="right" indent="1"/>
    </xf>
    <xf numFmtId="0" fontId="18" fillId="0" borderId="0" xfId="0" applyFont="1" applyBorder="1" applyAlignment="1"/>
    <xf numFmtId="3" fontId="3" fillId="0" borderId="1" xfId="0" applyNumberFormat="1" applyFont="1" applyBorder="1" applyAlignment="1"/>
    <xf numFmtId="3" fontId="2" fillId="0" borderId="1" xfId="0" applyNumberFormat="1" applyFont="1" applyBorder="1" applyAlignment="1"/>
    <xf numFmtId="0" fontId="2" fillId="0" borderId="7" xfId="0" applyFont="1" applyBorder="1"/>
    <xf numFmtId="0" fontId="18" fillId="0" borderId="0" xfId="0" applyFont="1" applyBorder="1" applyAlignment="1">
      <alignment vertical="top"/>
    </xf>
    <xf numFmtId="0" fontId="2" fillId="0" borderId="43" xfId="0" applyFont="1" applyBorder="1"/>
    <xf numFmtId="0" fontId="2" fillId="0" borderId="1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right" indent="2"/>
    </xf>
    <xf numFmtId="164" fontId="2" fillId="0" borderId="1" xfId="0" applyNumberFormat="1" applyFont="1" applyBorder="1" applyAlignment="1">
      <alignment horizontal="right" indent="2"/>
    </xf>
    <xf numFmtId="164" fontId="2" fillId="2" borderId="1" xfId="0" applyNumberFormat="1" applyFont="1" applyFill="1" applyBorder="1" applyAlignment="1">
      <alignment horizontal="right" indent="2"/>
    </xf>
    <xf numFmtId="0" fontId="20" fillId="0" borderId="0" xfId="0" applyFont="1"/>
    <xf numFmtId="0" fontId="2" fillId="2" borderId="0" xfId="0" applyFont="1" applyFill="1"/>
    <xf numFmtId="164" fontId="2" fillId="2" borderId="0" xfId="0" applyNumberFormat="1" applyFont="1" applyFill="1" applyBorder="1" applyAlignment="1">
      <alignment horizontal="center"/>
    </xf>
    <xf numFmtId="3" fontId="2" fillId="2" borderId="32" xfId="0" applyNumberFormat="1" applyFont="1" applyFill="1" applyBorder="1" applyAlignment="1">
      <alignment horizontal="right"/>
    </xf>
    <xf numFmtId="164" fontId="16" fillId="0" borderId="0" xfId="0" applyNumberFormat="1" applyFont="1" applyAlignment="1">
      <alignment horizontal="center"/>
    </xf>
    <xf numFmtId="3" fontId="13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164" fontId="13" fillId="0" borderId="0" xfId="0" applyNumberFormat="1" applyFont="1" applyAlignment="1">
      <alignment horizontal="right"/>
    </xf>
    <xf numFmtId="164" fontId="13" fillId="0" borderId="1" xfId="0" applyNumberFormat="1" applyFont="1" applyBorder="1" applyAlignment="1">
      <alignment horizontal="center"/>
    </xf>
    <xf numFmtId="164" fontId="13" fillId="0" borderId="0" xfId="0" applyNumberFormat="1" applyFont="1" applyBorder="1" applyAlignment="1"/>
    <xf numFmtId="2" fontId="4" fillId="0" borderId="0" xfId="0" applyNumberFormat="1" applyFont="1" applyAlignment="1">
      <alignment horizontal="right" vertical="justify"/>
    </xf>
    <xf numFmtId="0" fontId="2" fillId="0" borderId="0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inden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3" fontId="2" fillId="0" borderId="32" xfId="0" applyNumberFormat="1" applyFont="1" applyFill="1" applyBorder="1" applyAlignment="1">
      <alignment horizontal="right" vertical="center"/>
    </xf>
    <xf numFmtId="3" fontId="2" fillId="0" borderId="32" xfId="0" applyNumberFormat="1" applyFont="1" applyFill="1" applyBorder="1" applyAlignment="1">
      <alignment horizontal="right"/>
    </xf>
    <xf numFmtId="3" fontId="2" fillId="0" borderId="0" xfId="0" applyNumberFormat="1" applyFont="1" applyFill="1" applyAlignment="1"/>
    <xf numFmtId="3" fontId="12" fillId="2" borderId="0" xfId="0" applyNumberFormat="1" applyFont="1" applyFill="1" applyBorder="1" applyAlignment="1" applyProtection="1">
      <alignment horizontal="right"/>
    </xf>
    <xf numFmtId="164" fontId="8" fillId="0" borderId="1" xfId="0" applyNumberFormat="1" applyFont="1" applyFill="1" applyBorder="1" applyAlignment="1">
      <alignment horizontal="right" indent="1"/>
    </xf>
    <xf numFmtId="164" fontId="8" fillId="0" borderId="0" xfId="0" applyNumberFormat="1" applyFont="1" applyFill="1" applyBorder="1" applyAlignment="1">
      <alignment horizontal="right" indent="1"/>
    </xf>
    <xf numFmtId="165" fontId="11" fillId="0" borderId="0" xfId="0" applyNumberFormat="1" applyFont="1" applyFill="1" applyBorder="1" applyAlignment="1" applyProtection="1">
      <alignment horizontal="right" indent="1"/>
    </xf>
    <xf numFmtId="165" fontId="12" fillId="0" borderId="0" xfId="0" applyNumberFormat="1" applyFont="1" applyFill="1" applyBorder="1" applyAlignment="1" applyProtection="1">
      <alignment horizontal="right" indent="1"/>
    </xf>
    <xf numFmtId="3" fontId="11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1"/>
    </xf>
    <xf numFmtId="3" fontId="12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Alignment="1">
      <alignment horizontal="right" indent="1"/>
    </xf>
    <xf numFmtId="165" fontId="11" fillId="0" borderId="0" xfId="0" applyNumberFormat="1" applyFont="1" applyFill="1" applyBorder="1" applyAlignment="1" applyProtection="1">
      <alignment horizontal="right" indent="2"/>
    </xf>
    <xf numFmtId="165" fontId="12" fillId="0" borderId="0" xfId="0" applyNumberFormat="1" applyFont="1" applyFill="1" applyBorder="1" applyAlignment="1" applyProtection="1">
      <alignment horizontal="right" indent="2"/>
    </xf>
    <xf numFmtId="165" fontId="11" fillId="0" borderId="10" xfId="0" applyNumberFormat="1" applyFont="1" applyFill="1" applyBorder="1" applyAlignment="1" applyProtection="1">
      <alignment horizontal="right" indent="2"/>
    </xf>
    <xf numFmtId="165" fontId="12" fillId="0" borderId="1" xfId="0" applyNumberFormat="1" applyFont="1" applyFill="1" applyBorder="1" applyAlignment="1" applyProtection="1">
      <alignment horizontal="right" indent="2"/>
    </xf>
    <xf numFmtId="165" fontId="11" fillId="0" borderId="10" xfId="0" applyNumberFormat="1" applyFont="1" applyFill="1" applyBorder="1" applyAlignment="1" applyProtection="1">
      <alignment horizontal="right" indent="1"/>
    </xf>
    <xf numFmtId="165" fontId="12" fillId="0" borderId="1" xfId="0" applyNumberFormat="1" applyFont="1" applyFill="1" applyBorder="1" applyAlignment="1" applyProtection="1">
      <alignment horizontal="right" indent="1"/>
    </xf>
    <xf numFmtId="3" fontId="2" fillId="0" borderId="2" xfId="0" applyNumberFormat="1" applyFont="1" applyBorder="1" applyAlignment="1">
      <alignment horizontal="right" vertical="center"/>
    </xf>
    <xf numFmtId="0" fontId="21" fillId="0" borderId="0" xfId="0" applyFont="1" applyFill="1" applyBorder="1" applyAlignment="1">
      <alignment vertical="center"/>
    </xf>
    <xf numFmtId="0" fontId="23" fillId="0" borderId="0" xfId="0" applyFont="1" applyFill="1" applyBorder="1"/>
    <xf numFmtId="0" fontId="24" fillId="0" borderId="0" xfId="0" applyFont="1" applyFill="1" applyBorder="1" applyAlignment="1">
      <alignment horizontal="justify" vertical="center"/>
    </xf>
    <xf numFmtId="0" fontId="25" fillId="0" borderId="0" xfId="0" applyFont="1" applyFill="1" applyBorder="1" applyAlignment="1">
      <alignment horizontal="justify" vertical="center"/>
    </xf>
    <xf numFmtId="0" fontId="23" fillId="0" borderId="0" xfId="0" applyFont="1" applyFill="1" applyBorder="1" applyAlignment="1">
      <alignment horizontal="justify"/>
    </xf>
    <xf numFmtId="0" fontId="26" fillId="0" borderId="0" xfId="0" applyFont="1" applyFill="1" applyBorder="1" applyAlignment="1">
      <alignment horizontal="justify" vertical="center"/>
    </xf>
    <xf numFmtId="0" fontId="27" fillId="0" borderId="0" xfId="0" applyFont="1" applyFill="1" applyBorder="1" applyAlignment="1">
      <alignment horizontal="justify" vertical="center"/>
    </xf>
    <xf numFmtId="0" fontId="28" fillId="0" borderId="0" xfId="0" applyFont="1" applyFill="1" applyBorder="1" applyAlignment="1">
      <alignment horizontal="justify" vertical="center"/>
    </xf>
    <xf numFmtId="0" fontId="31" fillId="0" borderId="0" xfId="0" applyFont="1" applyFill="1" applyBorder="1" applyAlignment="1">
      <alignment horizontal="justify"/>
    </xf>
    <xf numFmtId="0" fontId="23" fillId="0" borderId="0" xfId="0" applyFont="1" applyFill="1" applyBorder="1" applyAlignment="1"/>
    <xf numFmtId="0" fontId="24" fillId="0" borderId="0" xfId="0" applyFont="1" applyFill="1" applyBorder="1" applyAlignment="1">
      <alignment wrapText="1"/>
    </xf>
    <xf numFmtId="0" fontId="24" fillId="0" borderId="0" xfId="0" applyFont="1" applyFill="1" applyBorder="1" applyAlignment="1">
      <alignment horizontal="left" wrapText="1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justify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9" fillId="0" borderId="1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4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5" fillId="0" borderId="0" xfId="1" applyFont="1" applyFill="1" applyBorder="1" applyAlignment="1">
      <alignment horizontal="center" vertical="center"/>
    </xf>
    <xf numFmtId="0" fontId="25" fillId="0" borderId="47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justify" wrapText="1"/>
    </xf>
    <xf numFmtId="0" fontId="26" fillId="0" borderId="0" xfId="0" applyFont="1" applyFill="1" applyBorder="1" applyAlignment="1">
      <alignment horizontal="justify"/>
    </xf>
    <xf numFmtId="0" fontId="29" fillId="0" borderId="0" xfId="0" applyFont="1" applyFill="1" applyBorder="1" applyAlignment="1">
      <alignment horizontal="justify"/>
    </xf>
    <xf numFmtId="0" fontId="24" fillId="0" borderId="0" xfId="0" applyFont="1" applyFill="1" applyBorder="1" applyAlignment="1">
      <alignment horizontal="justify" wrapText="1"/>
    </xf>
    <xf numFmtId="0" fontId="25" fillId="0" borderId="0" xfId="0" applyFont="1" applyFill="1" applyBorder="1" applyAlignment="1">
      <alignment horizontal="justify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colors>
    <mruColors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 b="0"/>
              <a:t>DOLASCI TURISTA</a:t>
            </a:r>
            <a:endParaRPr lang="hr-HR" sz="1000" b="0"/>
          </a:p>
          <a:p>
            <a:pPr>
              <a:defRPr sz="1000"/>
            </a:pPr>
            <a:r>
              <a:rPr lang="hr-HR" sz="1000" b="0"/>
              <a:t>U 2016.  I  2017.</a:t>
            </a:r>
            <a:endParaRPr lang="en-US" sz="1000" b="0"/>
          </a:p>
        </c:rich>
      </c:tx>
      <c:layout>
        <c:manualLayout>
          <c:xMode val="edge"/>
          <c:yMode val="edge"/>
          <c:x val="0.43477847497779581"/>
          <c:y val="8.217769600270215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44699531101531"/>
          <c:y val="0.1675697046423604"/>
          <c:w val="0.79758105807951507"/>
          <c:h val="0.6419247594050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1'!$M$2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1'!$M$3:$M$14</c:f>
              <c:numCache>
                <c:formatCode>#,##0</c:formatCode>
                <c:ptCount val="12"/>
                <c:pt idx="0">
                  <c:v>44876</c:v>
                </c:pt>
                <c:pt idx="1">
                  <c:v>45866</c:v>
                </c:pt>
                <c:pt idx="2">
                  <c:v>62711</c:v>
                </c:pt>
                <c:pt idx="3">
                  <c:v>85228</c:v>
                </c:pt>
                <c:pt idx="4">
                  <c:v>105578</c:v>
                </c:pt>
                <c:pt idx="5">
                  <c:v>106207</c:v>
                </c:pt>
                <c:pt idx="6">
                  <c:v>128136</c:v>
                </c:pt>
                <c:pt idx="7">
                  <c:v>128262</c:v>
                </c:pt>
                <c:pt idx="8">
                  <c:v>124198</c:v>
                </c:pt>
                <c:pt idx="9">
                  <c:v>102122</c:v>
                </c:pt>
                <c:pt idx="10">
                  <c:v>78982</c:v>
                </c:pt>
                <c:pt idx="11">
                  <c:v>96434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B7-4885-B1C9-A3B80F8CFEC6}"/>
            </c:ext>
          </c:extLst>
        </c:ser>
        <c:ser>
          <c:idx val="1"/>
          <c:order val="1"/>
          <c:tx>
            <c:strRef>
              <c:f>'Graf 1'!$N$2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1'!$N$3:$N$14</c:f>
              <c:numCache>
                <c:formatCode>#,##0</c:formatCode>
                <c:ptCount val="12"/>
                <c:pt idx="0">
                  <c:v>48720</c:v>
                </c:pt>
                <c:pt idx="1">
                  <c:v>48696</c:v>
                </c:pt>
                <c:pt idx="2">
                  <c:v>73742</c:v>
                </c:pt>
                <c:pt idx="3">
                  <c:v>101117</c:v>
                </c:pt>
                <c:pt idx="4">
                  <c:v>121570</c:v>
                </c:pt>
                <c:pt idx="5">
                  <c:v>138169</c:v>
                </c:pt>
                <c:pt idx="6">
                  <c:v>146192</c:v>
                </c:pt>
                <c:pt idx="7">
                  <c:v>149702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4B7-4885-B1C9-A3B80F8C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797056"/>
        <c:axId val="118798976"/>
      </c:barChart>
      <c:catAx>
        <c:axId val="118797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942001735954015"/>
              <c:y val="0.82628314486924848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8798976"/>
        <c:crosses val="autoZero"/>
        <c:auto val="1"/>
        <c:lblAlgn val="ctr"/>
        <c:lblOffset val="100"/>
        <c:noMultiLvlLbl val="0"/>
      </c:catAx>
      <c:valAx>
        <c:axId val="118798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broj dolazaka turista</a:t>
                </a:r>
              </a:p>
            </c:rich>
          </c:tx>
          <c:layout>
            <c:manualLayout>
              <c:xMode val="edge"/>
              <c:yMode val="edge"/>
              <c:x val="9.4963549187168615E-3"/>
              <c:y val="0.29063242207758805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8797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831572998628379"/>
          <c:y val="0.92467443558643658"/>
          <c:w val="0.26934543447581177"/>
          <c:h val="6.2998910013158133E-2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VIII. 2016.</a:t>
            </a:r>
          </a:p>
        </c:rich>
      </c:tx>
      <c:layout>
        <c:manualLayout>
          <c:xMode val="edge"/>
          <c:yMode val="edge"/>
          <c:x val="0.311681592039801"/>
          <c:y val="8.3333333333333329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9201912738006984E-2"/>
          <c:y val="0.14990594925634296"/>
          <c:w val="0.68993261338515888"/>
          <c:h val="0.79835958005249341"/>
        </c:manualLayout>
      </c:layout>
      <c:pie3DChart>
        <c:varyColors val="1"/>
        <c:ser>
          <c:idx val="0"/>
          <c:order val="0"/>
          <c:tx>
            <c:strRef>
              <c:f>'Graf 2'!$O$2</c:f>
              <c:strCache>
                <c:ptCount val="1"/>
                <c:pt idx="0">
                  <c:v>2016.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1.7128355138813754E-2"/>
                  <c:y val="3.718649752114318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66-4683-838E-F98D745A8F19}"/>
                </c:ext>
              </c:extLst>
            </c:dLbl>
            <c:dLbl>
              <c:idx val="1"/>
              <c:layout>
                <c:manualLayout>
                  <c:x val="3.6607027175038234E-2"/>
                  <c:y val="2.038531641878098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66-4683-838E-F98D745A8F1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 2'!$N$3:$N$4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2'!$O$3:$O$4</c:f>
              <c:numCache>
                <c:formatCode>General</c:formatCode>
                <c:ptCount val="2"/>
                <c:pt idx="0">
                  <c:v>7.8</c:v>
                </c:pt>
                <c:pt idx="1">
                  <c:v>92.2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966-4683-838E-F98D745A8F1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81513754064324051"/>
          <c:y val="0.43855278506853312"/>
          <c:w val="0.18486245935675952"/>
          <c:h val="0.13773257509477982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VIII. 2017.</a:t>
            </a:r>
          </a:p>
        </c:rich>
      </c:tx>
      <c:layout>
        <c:manualLayout>
          <c:xMode val="edge"/>
          <c:yMode val="edge"/>
          <c:x val="0.44022955846115563"/>
          <c:y val="9.2592592592592587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597983738271249"/>
          <c:y val="0.21472076407115778"/>
          <c:w val="0.78717588445156927"/>
          <c:h val="0.68724846894138236"/>
        </c:manualLayout>
      </c:layout>
      <c:pie3DChart>
        <c:varyColors val="1"/>
        <c:ser>
          <c:idx val="0"/>
          <c:order val="0"/>
          <c:tx>
            <c:strRef>
              <c:f>'Graf 2'!$Q$2</c:f>
              <c:strCache>
                <c:ptCount val="1"/>
                <c:pt idx="0">
                  <c:v>2017.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4.4072013934038062E-2"/>
                  <c:y val="-7.799650043744532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CC-485A-8B60-B5ACB720FAD6}"/>
                </c:ext>
              </c:extLst>
            </c:dLbl>
            <c:dLbl>
              <c:idx val="1"/>
              <c:layout>
                <c:manualLayout>
                  <c:x val="5.1122187708187855E-2"/>
                  <c:y val="1.85487751531058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CC-485A-8B60-B5ACB720FAD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 2'!$P$3:$P$4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2'!$Q$3:$Q$4</c:f>
              <c:numCache>
                <c:formatCode>General</c:formatCode>
                <c:ptCount val="2"/>
                <c:pt idx="0">
                  <c:v>6.3</c:v>
                </c:pt>
                <c:pt idx="1">
                  <c:v>93.7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6CC-485A-8B60-B5ACB720FAD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NOĆENJA</a:t>
            </a:r>
            <a:r>
              <a:rPr lang="hr-HR" sz="1000" b="0" baseline="0"/>
              <a:t> DOMAĆIH I INOZEMNIH TURISTA PREMA DOBNIM SKUPINAMA </a:t>
            </a:r>
          </a:p>
          <a:p>
            <a:pPr>
              <a:defRPr sz="1000" b="0"/>
            </a:pPr>
            <a:r>
              <a:rPr lang="hr-HR" sz="1000" b="0" baseline="0"/>
              <a:t>U KOLOVOZU 2017.</a:t>
            </a:r>
            <a:endParaRPr lang="hr-HR" sz="1000" b="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373548565821043"/>
          <c:y val="0.19432888597258677"/>
          <c:w val="0.71404730043807141"/>
          <c:h val="0.669378750598118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7'!$Z$16</c:f>
              <c:strCache>
                <c:ptCount val="1"/>
                <c:pt idx="0">
                  <c:v>inozemni</c:v>
                </c:pt>
              </c:strCache>
            </c:strRef>
          </c:tx>
          <c:invertIfNegative val="0"/>
          <c:cat>
            <c:strRef>
              <c:f>'tab. 7'!$X$17:$Y$23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7'!$Z$17:$Z$23</c:f>
              <c:numCache>
                <c:formatCode>#,##0</c:formatCode>
                <c:ptCount val="7"/>
                <c:pt idx="0">
                  <c:v>17627</c:v>
                </c:pt>
                <c:pt idx="1">
                  <c:v>38694</c:v>
                </c:pt>
                <c:pt idx="2">
                  <c:v>48140</c:v>
                </c:pt>
                <c:pt idx="3">
                  <c:v>38397</c:v>
                </c:pt>
                <c:pt idx="4">
                  <c:v>39816</c:v>
                </c:pt>
                <c:pt idx="5">
                  <c:v>31352</c:v>
                </c:pt>
                <c:pt idx="6">
                  <c:v>19744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A6-4947-9019-6649AEF7CABF}"/>
            </c:ext>
          </c:extLst>
        </c:ser>
        <c:ser>
          <c:idx val="1"/>
          <c:order val="1"/>
          <c:tx>
            <c:strRef>
              <c:f>'tab. 7'!$AA$16</c:f>
              <c:strCache>
                <c:ptCount val="1"/>
                <c:pt idx="0">
                  <c:v>domaći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'tab. 7'!$X$17:$Y$23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7'!$AA$17:$AA$23</c:f>
              <c:numCache>
                <c:formatCode>#,##0</c:formatCode>
                <c:ptCount val="7"/>
                <c:pt idx="0">
                  <c:v>701</c:v>
                </c:pt>
                <c:pt idx="1">
                  <c:v>1974</c:v>
                </c:pt>
                <c:pt idx="2">
                  <c:v>4680</c:v>
                </c:pt>
                <c:pt idx="3">
                  <c:v>3791</c:v>
                </c:pt>
                <c:pt idx="4">
                  <c:v>2512</c:v>
                </c:pt>
                <c:pt idx="5">
                  <c:v>1452</c:v>
                </c:pt>
                <c:pt idx="6">
                  <c:v>659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1A6-4947-9019-6649AEF7C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321920"/>
        <c:axId val="122340480"/>
      </c:barChart>
      <c:catAx>
        <c:axId val="1223219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hr-HR" sz="900" b="0"/>
                  <a:t>godine</a:t>
                </a:r>
              </a:p>
            </c:rich>
          </c:tx>
          <c:layout>
            <c:manualLayout>
              <c:xMode val="edge"/>
              <c:yMode val="edge"/>
              <c:x val="6.2715529542764367E-2"/>
              <c:y val="0.1423197211016557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22340480"/>
        <c:crosses val="autoZero"/>
        <c:auto val="1"/>
        <c:lblAlgn val="ctr"/>
        <c:lblOffset val="100"/>
        <c:noMultiLvlLbl val="0"/>
      </c:catAx>
      <c:valAx>
        <c:axId val="122340480"/>
        <c:scaling>
          <c:orientation val="minMax"/>
          <c:max val="500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 sz="900" b="0"/>
                  <a:t>noćenja</a:t>
                </a:r>
              </a:p>
            </c:rich>
          </c:tx>
          <c:layout>
            <c:manualLayout>
              <c:xMode val="edge"/>
              <c:yMode val="edge"/>
              <c:x val="0.89646347682475525"/>
              <c:y val="0.8799265789079794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22321920"/>
        <c:crosses val="autoZero"/>
        <c:crossBetween val="between"/>
        <c:majorUnit val="5000"/>
      </c:valAx>
    </c:plotArea>
    <c:legend>
      <c:legendPos val="r"/>
      <c:layout>
        <c:manualLayout>
          <c:xMode val="edge"/>
          <c:yMode val="edge"/>
          <c:x val="0.8682193870151258"/>
          <c:y val="0.44162520217160645"/>
          <c:w val="0.11752036343050702"/>
          <c:h val="0.12987097982253135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0</xdr:row>
      <xdr:rowOff>109536</xdr:rowOff>
    </xdr:from>
    <xdr:to>
      <xdr:col>10</xdr:col>
      <xdr:colOff>295275</xdr:colOff>
      <xdr:row>19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33337</xdr:rowOff>
    </xdr:from>
    <xdr:to>
      <xdr:col>7</xdr:col>
      <xdr:colOff>28574</xdr:colOff>
      <xdr:row>18</xdr:row>
      <xdr:rowOff>23812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514349</xdr:colOff>
      <xdr:row>1</xdr:row>
      <xdr:rowOff>4762</xdr:rowOff>
    </xdr:from>
    <xdr:to>
      <xdr:col>12</xdr:col>
      <xdr:colOff>428624</xdr:colOff>
      <xdr:row>17</xdr:row>
      <xdr:rowOff>157162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1485900</xdr:colOff>
      <xdr:row>45</xdr:row>
      <xdr:rowOff>0</xdr:rowOff>
    </xdr:to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1123950</xdr:colOff>
      <xdr:row>45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352550" y="92583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14</xdr:row>
      <xdr:rowOff>0</xdr:rowOff>
    </xdr:from>
    <xdr:to>
      <xdr:col>3</xdr:col>
      <xdr:colOff>1123950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71600" y="2790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1123950</xdr:colOff>
      <xdr:row>19</xdr:row>
      <xdr:rowOff>0</xdr:rowOff>
    </xdr:from>
    <xdr:to>
      <xdr:col>3</xdr:col>
      <xdr:colOff>1123950</xdr:colOff>
      <xdr:row>19</xdr:row>
      <xdr:rowOff>161925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371600" y="3600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15</xdr:row>
      <xdr:rowOff>33336</xdr:rowOff>
    </xdr:from>
    <xdr:to>
      <xdr:col>17</xdr:col>
      <xdr:colOff>295275</xdr:colOff>
      <xdr:row>35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showGridLines="0" tabSelected="1" workbookViewId="0">
      <selection activeCell="AA10" sqref="AA10"/>
    </sheetView>
  </sheetViews>
  <sheetFormatPr defaultColWidth="9.33203125" defaultRowHeight="12.75" x14ac:dyDescent="0.2"/>
  <cols>
    <col min="1" max="1" width="5.5" style="5" customWidth="1"/>
    <col min="2" max="2" width="14.1640625" style="5" customWidth="1"/>
    <col min="3" max="3" width="12.5" style="5" customWidth="1"/>
    <col min="4" max="4" width="4" style="5" customWidth="1"/>
    <col min="5" max="5" width="13.33203125" style="5" customWidth="1"/>
    <col min="6" max="6" width="12.5" style="5" customWidth="1"/>
    <col min="7" max="7" width="4" style="5" customWidth="1"/>
    <col min="8" max="8" width="13.33203125" style="5" customWidth="1"/>
    <col min="9" max="10" width="14.5" style="5" customWidth="1"/>
    <col min="11" max="11" width="5.83203125" style="5" customWidth="1"/>
    <col min="12" max="17" width="5.6640625" style="5" customWidth="1"/>
    <col min="18" max="16384" width="9.33203125" style="5"/>
  </cols>
  <sheetData>
    <row r="1" spans="1:10" ht="28.5" customHeight="1" thickBot="1" x14ac:dyDescent="0.25">
      <c r="A1" s="131" t="s">
        <v>130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30.75" customHeight="1" x14ac:dyDescent="0.2">
      <c r="A2" s="6"/>
      <c r="B2" s="51"/>
      <c r="C2" s="253" t="s">
        <v>0</v>
      </c>
      <c r="D2" s="255"/>
      <c r="E2" s="187" t="s">
        <v>4</v>
      </c>
      <c r="F2" s="253" t="s">
        <v>1</v>
      </c>
      <c r="G2" s="254"/>
      <c r="H2" s="188" t="s">
        <v>4</v>
      </c>
      <c r="I2" s="7" t="s">
        <v>78</v>
      </c>
      <c r="J2" s="205"/>
    </row>
    <row r="3" spans="1:10" ht="21.75" customHeight="1" x14ac:dyDescent="0.2">
      <c r="B3" s="52" t="s">
        <v>109</v>
      </c>
      <c r="C3" s="47">
        <v>767366</v>
      </c>
      <c r="D3" s="49"/>
      <c r="E3" s="189">
        <v>105</v>
      </c>
      <c r="F3" s="47">
        <v>1245669</v>
      </c>
      <c r="G3" s="26"/>
      <c r="H3" s="190">
        <v>105.3</v>
      </c>
      <c r="I3" s="8">
        <v>1.6233049157768262</v>
      </c>
      <c r="J3" s="8"/>
    </row>
    <row r="4" spans="1:10" ht="13.5" customHeight="1" x14ac:dyDescent="0.2">
      <c r="B4" s="52" t="s">
        <v>110</v>
      </c>
      <c r="C4" s="41">
        <v>876604</v>
      </c>
      <c r="D4" s="47"/>
      <c r="E4" s="190">
        <v>114.23544957686424</v>
      </c>
      <c r="F4" s="41">
        <v>1451891</v>
      </c>
      <c r="G4" s="26"/>
      <c r="H4" s="190">
        <v>116.55512018040106</v>
      </c>
      <c r="I4" s="8">
        <v>1.6562678244680609</v>
      </c>
      <c r="J4" s="8"/>
    </row>
    <row r="5" spans="1:10" x14ac:dyDescent="0.2">
      <c r="B5" s="5" t="s">
        <v>118</v>
      </c>
      <c r="C5" s="72">
        <v>967902</v>
      </c>
      <c r="E5" s="190">
        <v>110.41496502411579</v>
      </c>
      <c r="F5" s="24">
        <v>1602420</v>
      </c>
      <c r="H5" s="190">
        <v>110.36778931751763</v>
      </c>
      <c r="I5" s="8">
        <v>1.6555601703478244</v>
      </c>
      <c r="J5" s="8"/>
    </row>
    <row r="6" spans="1:10" x14ac:dyDescent="0.2">
      <c r="B6" s="3" t="s">
        <v>119</v>
      </c>
      <c r="C6" s="24">
        <v>1077778</v>
      </c>
      <c r="E6" s="190">
        <v>111.35197571654982</v>
      </c>
      <c r="F6" s="24">
        <v>1804290</v>
      </c>
      <c r="H6" s="190">
        <v>112.59782079604599</v>
      </c>
      <c r="I6" s="8">
        <v>1.6740831599828536</v>
      </c>
      <c r="J6" s="8"/>
    </row>
    <row r="7" spans="1:10" ht="15" x14ac:dyDescent="0.2">
      <c r="B7" s="2" t="s">
        <v>155</v>
      </c>
      <c r="C7" s="142">
        <v>1152598</v>
      </c>
      <c r="E7" s="190" t="s">
        <v>11</v>
      </c>
      <c r="F7" s="24">
        <v>2016107</v>
      </c>
      <c r="H7" s="190" t="s">
        <v>11</v>
      </c>
      <c r="I7" s="8">
        <v>1.7491848849295244</v>
      </c>
      <c r="J7" s="8"/>
    </row>
    <row r="8" spans="1:10" ht="26.25" customHeight="1" x14ac:dyDescent="0.2">
      <c r="B8" s="53" t="s">
        <v>131</v>
      </c>
      <c r="C8" s="47"/>
      <c r="D8" s="47"/>
      <c r="E8" s="149"/>
      <c r="F8" s="47"/>
      <c r="G8" s="26"/>
      <c r="H8" s="56"/>
      <c r="I8" s="71"/>
      <c r="J8" s="71"/>
    </row>
    <row r="9" spans="1:10" ht="19.5" customHeight="1" x14ac:dyDescent="0.2">
      <c r="B9" s="180" t="s">
        <v>182</v>
      </c>
      <c r="C9" s="47">
        <v>827908</v>
      </c>
      <c r="D9" s="47"/>
      <c r="E9" s="221" t="s">
        <v>193</v>
      </c>
      <c r="F9" s="47">
        <v>1460341</v>
      </c>
      <c r="G9" s="26"/>
      <c r="H9" s="222" t="s">
        <v>194</v>
      </c>
      <c r="I9" s="135">
        <v>1.7638928479976037</v>
      </c>
      <c r="J9" s="194"/>
    </row>
    <row r="10" spans="1:10" s="113" customFormat="1" ht="17.25" customHeight="1" x14ac:dyDescent="0.2">
      <c r="B10" s="179" t="s">
        <v>166</v>
      </c>
      <c r="C10" s="132">
        <v>48720</v>
      </c>
      <c r="D10" s="133"/>
      <c r="E10" s="191">
        <v>50.5</v>
      </c>
      <c r="F10" s="132">
        <v>96523</v>
      </c>
      <c r="G10" s="134"/>
      <c r="H10" s="191">
        <v>56.2</v>
      </c>
      <c r="I10" s="135">
        <v>1.9811781609195402</v>
      </c>
      <c r="J10" s="194"/>
    </row>
    <row r="11" spans="1:10" ht="13.5" customHeight="1" x14ac:dyDescent="0.2">
      <c r="A11" s="13"/>
      <c r="B11" s="179" t="s">
        <v>167</v>
      </c>
      <c r="C11" s="136">
        <v>48696</v>
      </c>
      <c r="D11" s="137"/>
      <c r="E11" s="191">
        <v>100</v>
      </c>
      <c r="F11" s="136">
        <v>94533</v>
      </c>
      <c r="G11" s="138"/>
      <c r="H11" s="191">
        <v>97.9</v>
      </c>
      <c r="I11" s="135">
        <v>1.9412888122227698</v>
      </c>
      <c r="J11" s="194"/>
    </row>
    <row r="12" spans="1:10" ht="13.5" customHeight="1" x14ac:dyDescent="0.2">
      <c r="A12" s="13"/>
      <c r="B12" s="179" t="s">
        <v>173</v>
      </c>
      <c r="C12" s="136">
        <v>73742</v>
      </c>
      <c r="D12" s="137"/>
      <c r="E12" s="191">
        <v>151.4</v>
      </c>
      <c r="F12" s="195">
        <v>134247</v>
      </c>
      <c r="G12" s="138"/>
      <c r="H12" s="191">
        <v>142</v>
      </c>
      <c r="I12" s="194">
        <v>1.8204957825933661</v>
      </c>
      <c r="J12" s="194"/>
    </row>
    <row r="13" spans="1:10" ht="13.5" customHeight="1" x14ac:dyDescent="0.2">
      <c r="A13" s="13"/>
      <c r="B13" s="208" t="s">
        <v>177</v>
      </c>
      <c r="C13" s="195">
        <v>101117</v>
      </c>
      <c r="D13" s="137"/>
      <c r="E13" s="191">
        <v>137.1</v>
      </c>
      <c r="F13" s="195">
        <v>173853</v>
      </c>
      <c r="G13" s="138"/>
      <c r="H13" s="191">
        <v>129.5</v>
      </c>
      <c r="I13" s="194">
        <v>1.7193251382062364</v>
      </c>
      <c r="J13" s="194"/>
    </row>
    <row r="14" spans="1:10" ht="13.5" customHeight="1" x14ac:dyDescent="0.2">
      <c r="A14" s="13"/>
      <c r="B14" s="208" t="s">
        <v>179</v>
      </c>
      <c r="C14" s="195">
        <v>121570</v>
      </c>
      <c r="D14" s="137"/>
      <c r="E14" s="191">
        <v>120.2</v>
      </c>
      <c r="F14" s="195">
        <v>213546</v>
      </c>
      <c r="G14" s="138"/>
      <c r="H14" s="191">
        <v>122.8</v>
      </c>
      <c r="I14" s="194">
        <v>1.7565682322941516</v>
      </c>
      <c r="J14" s="194"/>
    </row>
    <row r="15" spans="1:10" ht="13.5" customHeight="1" x14ac:dyDescent="0.2">
      <c r="A15" s="13"/>
      <c r="B15" s="208" t="s">
        <v>180</v>
      </c>
      <c r="C15" s="195">
        <v>138169</v>
      </c>
      <c r="D15" s="137"/>
      <c r="E15" s="191">
        <v>113.7</v>
      </c>
      <c r="F15" s="136">
        <v>246673</v>
      </c>
      <c r="G15" s="138"/>
      <c r="H15" s="191">
        <v>115.5</v>
      </c>
      <c r="I15" s="194">
        <v>1.7852991626196903</v>
      </c>
      <c r="J15" s="194"/>
    </row>
    <row r="16" spans="1:10" ht="13.5" customHeight="1" x14ac:dyDescent="0.2">
      <c r="A16" s="13"/>
      <c r="B16" s="179" t="s">
        <v>181</v>
      </c>
      <c r="C16" s="136">
        <v>146192</v>
      </c>
      <c r="D16" s="137"/>
      <c r="E16" s="191">
        <v>105.8</v>
      </c>
      <c r="F16" s="136">
        <v>251427</v>
      </c>
      <c r="G16" s="138"/>
      <c r="H16" s="191">
        <v>101.9</v>
      </c>
      <c r="I16" s="194">
        <v>1.719841030972967</v>
      </c>
      <c r="J16" s="194"/>
    </row>
    <row r="17" spans="1:16" ht="13.5" customHeight="1" x14ac:dyDescent="0.2">
      <c r="A17" s="13"/>
      <c r="B17" s="208" t="s">
        <v>183</v>
      </c>
      <c r="C17" s="195">
        <v>149702</v>
      </c>
      <c r="D17" s="137"/>
      <c r="E17" s="191">
        <v>102.4</v>
      </c>
      <c r="F17" s="136">
        <v>249539</v>
      </c>
      <c r="G17" s="138"/>
      <c r="H17" s="191">
        <v>99.2</v>
      </c>
      <c r="I17" s="194">
        <v>1.6669049177699697</v>
      </c>
      <c r="J17" s="194"/>
    </row>
    <row r="18" spans="1:16" ht="24.75" customHeight="1" x14ac:dyDescent="0.2">
      <c r="A18" s="13" t="s">
        <v>156</v>
      </c>
      <c r="B18" s="13"/>
      <c r="C18" s="1"/>
      <c r="D18" s="1"/>
      <c r="E18" s="2"/>
      <c r="F18" s="14"/>
      <c r="G18" s="2"/>
      <c r="H18" s="10"/>
      <c r="I18" s="12"/>
      <c r="J18" s="12"/>
    </row>
    <row r="19" spans="1:16" ht="12.75" customHeight="1" x14ac:dyDescent="0.2">
      <c r="A19" s="13" t="s">
        <v>158</v>
      </c>
      <c r="B19" s="13"/>
      <c r="C19" s="1"/>
      <c r="D19" s="1"/>
      <c r="E19" s="2"/>
      <c r="F19" s="14"/>
      <c r="G19" s="2"/>
      <c r="H19" s="10"/>
      <c r="I19" s="12"/>
      <c r="J19" s="12"/>
    </row>
    <row r="20" spans="1:16" ht="21" customHeight="1" x14ac:dyDescent="0.2">
      <c r="A20" s="15"/>
      <c r="B20" s="15"/>
      <c r="C20" s="1"/>
      <c r="D20" s="1"/>
      <c r="E20" s="2"/>
      <c r="F20" s="14"/>
      <c r="G20" s="2"/>
      <c r="H20" s="10"/>
      <c r="I20" s="12"/>
      <c r="J20" s="12"/>
    </row>
    <row r="21" spans="1:16" ht="21" customHeight="1" x14ac:dyDescent="0.2">
      <c r="A21" s="15"/>
      <c r="B21" s="15"/>
      <c r="C21" s="1"/>
      <c r="D21" s="1"/>
      <c r="E21" s="2"/>
      <c r="F21" s="14"/>
      <c r="G21" s="2"/>
      <c r="H21" s="10"/>
      <c r="I21" s="12"/>
      <c r="J21" s="12"/>
    </row>
    <row r="22" spans="1:16" ht="21" customHeight="1" x14ac:dyDescent="0.2">
      <c r="A22" s="15"/>
      <c r="B22" s="15"/>
      <c r="C22" s="1"/>
      <c r="D22" s="1"/>
      <c r="E22" s="2"/>
      <c r="F22" s="14"/>
      <c r="G22" s="2"/>
      <c r="H22" s="10"/>
      <c r="I22" s="12"/>
      <c r="J22" s="12"/>
    </row>
    <row r="23" spans="1:16" x14ac:dyDescent="0.2">
      <c r="A23" s="10"/>
      <c r="B23" s="10"/>
      <c r="C23" s="1"/>
      <c r="D23" s="1"/>
      <c r="E23" s="2"/>
      <c r="F23" s="14"/>
      <c r="G23" s="2"/>
      <c r="H23" s="10"/>
      <c r="I23" s="12"/>
      <c r="J23" s="12"/>
    </row>
    <row r="24" spans="1:16" x14ac:dyDescent="0.2">
      <c r="A24" s="10"/>
      <c r="B24" s="10"/>
      <c r="C24" s="1"/>
      <c r="D24" s="1"/>
      <c r="E24" s="2"/>
      <c r="F24" s="14"/>
      <c r="G24" s="2"/>
      <c r="H24" s="10"/>
      <c r="I24" s="12"/>
      <c r="J24" s="12"/>
    </row>
    <row r="25" spans="1:16" x14ac:dyDescent="0.2">
      <c r="A25" s="10"/>
      <c r="B25" s="10"/>
      <c r="C25" s="1"/>
      <c r="D25" s="1"/>
      <c r="E25" s="2"/>
      <c r="F25" s="14"/>
      <c r="G25" s="2"/>
      <c r="H25" s="10"/>
      <c r="I25" s="12"/>
      <c r="J25" s="12"/>
      <c r="K25" s="12"/>
      <c r="L25" s="12"/>
      <c r="M25" s="130"/>
      <c r="N25" s="130"/>
      <c r="O25" s="130"/>
      <c r="P25" s="130"/>
    </row>
    <row r="26" spans="1:16" x14ac:dyDescent="0.2">
      <c r="A26" s="10"/>
      <c r="B26" s="10"/>
      <c r="C26" s="1"/>
      <c r="D26" s="1"/>
      <c r="E26" s="17"/>
      <c r="F26" s="14"/>
      <c r="G26" s="2"/>
      <c r="H26" s="17"/>
      <c r="I26" s="18"/>
      <c r="J26" s="18"/>
      <c r="K26" s="130"/>
      <c r="L26" s="130"/>
      <c r="M26" s="130"/>
      <c r="N26" s="130"/>
      <c r="O26" s="130"/>
      <c r="P26" s="130"/>
    </row>
    <row r="27" spans="1:16" x14ac:dyDescent="0.2">
      <c r="A27" s="10"/>
      <c r="B27" s="10"/>
      <c r="C27" s="1"/>
      <c r="D27" s="1"/>
      <c r="E27" s="17"/>
      <c r="F27" s="14"/>
      <c r="G27" s="2"/>
      <c r="H27" s="17"/>
      <c r="I27" s="18"/>
      <c r="J27" s="18"/>
      <c r="K27" s="130"/>
      <c r="L27" s="130"/>
      <c r="M27" s="130"/>
      <c r="N27" s="130"/>
      <c r="O27" s="130"/>
      <c r="P27" s="130"/>
    </row>
  </sheetData>
  <mergeCells count="2">
    <mergeCell ref="F2:G2"/>
    <mergeCell ref="C2:D2"/>
  </mergeCells>
  <phoneticPr fontId="1" type="noConversion"/>
  <printOptions horizontalCentered="1"/>
  <pageMargins left="0.59055118110236227" right="0.59055118110236227" top="3.1496062992125986" bottom="0.59055118110236227" header="0.51181102362204722" footer="0.51181102362204722"/>
  <pageSetup paperSize="9"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showGridLines="0" topLeftCell="A7" workbookViewId="0">
      <selection activeCell="Y6" sqref="Y6"/>
    </sheetView>
  </sheetViews>
  <sheetFormatPr defaultColWidth="8.83203125" defaultRowHeight="12.75" x14ac:dyDescent="0.2"/>
  <cols>
    <col min="1" max="1" width="0.83203125" style="5" customWidth="1"/>
    <col min="2" max="2" width="1.83203125" style="5" customWidth="1"/>
    <col min="3" max="3" width="22.1640625" style="5" customWidth="1"/>
    <col min="4" max="4" width="9.33203125" style="5" customWidth="1"/>
    <col min="5" max="5" width="1" style="5" customWidth="1"/>
    <col min="6" max="6" width="9.33203125" style="5" customWidth="1"/>
    <col min="7" max="7" width="1" style="5" customWidth="1"/>
    <col min="8" max="8" width="9.33203125" style="5" customWidth="1"/>
    <col min="9" max="9" width="1" style="5" customWidth="1"/>
    <col min="10" max="10" width="9.33203125" style="5" customWidth="1"/>
    <col min="11" max="11" width="1" style="5" customWidth="1"/>
    <col min="12" max="12" width="9.33203125" style="5" customWidth="1"/>
    <col min="13" max="13" width="1" style="5" customWidth="1"/>
    <col min="14" max="14" width="9.33203125" style="5" customWidth="1"/>
    <col min="15" max="15" width="1" style="5" customWidth="1"/>
    <col min="16" max="16" width="9.33203125" style="5" customWidth="1"/>
    <col min="17" max="17" width="1" style="5" customWidth="1"/>
    <col min="18" max="18" width="9.33203125" style="5" customWidth="1"/>
    <col min="19" max="19" width="1" style="5" customWidth="1"/>
    <col min="20" max="20" width="8.83203125" style="5"/>
    <col min="21" max="21" width="1.83203125" style="5" customWidth="1"/>
    <col min="22" max="22" width="9.33203125" style="5" customWidth="1"/>
    <col min="23" max="16384" width="8.83203125" style="5"/>
  </cols>
  <sheetData>
    <row r="1" spans="1:27" ht="27.75" customHeight="1" thickBot="1" x14ac:dyDescent="0.25">
      <c r="A1" s="131" t="s">
        <v>192</v>
      </c>
      <c r="T1" s="2"/>
    </row>
    <row r="2" spans="1:27" ht="18.75" customHeight="1" x14ac:dyDescent="0.2">
      <c r="A2" s="322" t="s">
        <v>140</v>
      </c>
      <c r="B2" s="322"/>
      <c r="C2" s="322"/>
      <c r="D2" s="324" t="s">
        <v>0</v>
      </c>
      <c r="E2" s="325"/>
      <c r="F2" s="325"/>
      <c r="G2" s="325"/>
      <c r="H2" s="325"/>
      <c r="I2" s="325"/>
      <c r="J2" s="325"/>
      <c r="K2" s="326"/>
      <c r="L2" s="304" t="s">
        <v>1</v>
      </c>
      <c r="M2" s="267"/>
      <c r="N2" s="267"/>
      <c r="O2" s="267"/>
      <c r="P2" s="267"/>
      <c r="Q2" s="267"/>
      <c r="R2" s="267"/>
      <c r="S2" s="267"/>
      <c r="T2" s="2"/>
    </row>
    <row r="3" spans="1:27" ht="18.75" customHeight="1" x14ac:dyDescent="0.2">
      <c r="A3" s="303"/>
      <c r="B3" s="303"/>
      <c r="C3" s="303"/>
      <c r="D3" s="320" t="s">
        <v>141</v>
      </c>
      <c r="E3" s="320"/>
      <c r="F3" s="320"/>
      <c r="G3" s="320"/>
      <c r="H3" s="264" t="s">
        <v>142</v>
      </c>
      <c r="I3" s="264"/>
      <c r="J3" s="264"/>
      <c r="K3" s="327"/>
      <c r="L3" s="269" t="s">
        <v>141</v>
      </c>
      <c r="M3" s="264"/>
      <c r="N3" s="264"/>
      <c r="O3" s="327"/>
      <c r="P3" s="269" t="s">
        <v>142</v>
      </c>
      <c r="Q3" s="264"/>
      <c r="R3" s="264"/>
      <c r="S3" s="264"/>
      <c r="T3" s="2"/>
    </row>
    <row r="4" spans="1:27" ht="29.25" customHeight="1" x14ac:dyDescent="0.2">
      <c r="A4" s="323"/>
      <c r="B4" s="323"/>
      <c r="C4" s="323"/>
      <c r="D4" s="320" t="s">
        <v>143</v>
      </c>
      <c r="E4" s="320"/>
      <c r="F4" s="320" t="s">
        <v>157</v>
      </c>
      <c r="G4" s="320"/>
      <c r="H4" s="320" t="s">
        <v>143</v>
      </c>
      <c r="I4" s="320"/>
      <c r="J4" s="320" t="s">
        <v>157</v>
      </c>
      <c r="K4" s="320"/>
      <c r="L4" s="320" t="s">
        <v>143</v>
      </c>
      <c r="M4" s="320"/>
      <c r="N4" s="320" t="s">
        <v>157</v>
      </c>
      <c r="O4" s="320"/>
      <c r="P4" s="320" t="s">
        <v>143</v>
      </c>
      <c r="Q4" s="320"/>
      <c r="R4" s="320" t="s">
        <v>157</v>
      </c>
      <c r="S4" s="270"/>
      <c r="T4" s="2"/>
    </row>
    <row r="5" spans="1:27" ht="24.75" customHeight="1" x14ac:dyDescent="0.2">
      <c r="A5" s="321" t="s">
        <v>144</v>
      </c>
      <c r="B5" s="321"/>
      <c r="C5" s="321"/>
      <c r="D5" s="167">
        <v>5745</v>
      </c>
      <c r="E5" s="39"/>
      <c r="F5" s="39">
        <v>73301</v>
      </c>
      <c r="G5" s="39"/>
      <c r="H5" s="39">
        <v>2805</v>
      </c>
      <c r="I5" s="39">
        <v>0</v>
      </c>
      <c r="J5" s="39">
        <v>67851</v>
      </c>
      <c r="K5" s="39"/>
      <c r="L5" s="167">
        <v>10302</v>
      </c>
      <c r="M5" s="39">
        <v>0</v>
      </c>
      <c r="N5" s="39">
        <v>123681</v>
      </c>
      <c r="O5" s="39">
        <v>0</v>
      </c>
      <c r="P5" s="39">
        <v>5467</v>
      </c>
      <c r="Q5" s="39">
        <v>0</v>
      </c>
      <c r="R5" s="39">
        <v>110089</v>
      </c>
      <c r="S5" s="39"/>
      <c r="T5" s="16"/>
    </row>
    <row r="6" spans="1:27" ht="20.25" customHeight="1" x14ac:dyDescent="0.2">
      <c r="B6" s="5" t="s">
        <v>145</v>
      </c>
      <c r="C6" s="2"/>
      <c r="D6" s="168">
        <v>270</v>
      </c>
      <c r="E6" s="47"/>
      <c r="F6" s="4">
        <v>5750</v>
      </c>
      <c r="G6" s="47"/>
      <c r="H6" s="47">
        <v>172</v>
      </c>
      <c r="I6" s="47"/>
      <c r="J6" s="4">
        <v>5066</v>
      </c>
      <c r="K6" s="183"/>
      <c r="L6" s="4">
        <v>429</v>
      </c>
      <c r="M6" s="81"/>
      <c r="N6" s="4">
        <v>9489</v>
      </c>
      <c r="O6" s="47"/>
      <c r="P6" s="4">
        <v>272</v>
      </c>
      <c r="Q6" s="47"/>
      <c r="R6" s="4">
        <v>8138</v>
      </c>
      <c r="S6" s="24"/>
    </row>
    <row r="7" spans="1:27" ht="16.5" customHeight="1" x14ac:dyDescent="0.2">
      <c r="B7" s="5" t="s">
        <v>146</v>
      </c>
      <c r="C7" s="2"/>
      <c r="D7" s="168">
        <v>616</v>
      </c>
      <c r="E7" s="47"/>
      <c r="F7" s="4">
        <v>10113</v>
      </c>
      <c r="G7" s="47"/>
      <c r="H7" s="47">
        <v>359</v>
      </c>
      <c r="I7" s="47"/>
      <c r="J7" s="4">
        <v>10633</v>
      </c>
      <c r="K7" s="183"/>
      <c r="L7" s="81">
        <v>1296</v>
      </c>
      <c r="M7" s="41"/>
      <c r="N7" s="81">
        <v>19337</v>
      </c>
      <c r="O7" s="40"/>
      <c r="P7" s="4">
        <v>678</v>
      </c>
      <c r="Q7" s="41"/>
      <c r="R7" s="4">
        <v>19357</v>
      </c>
      <c r="S7" s="40"/>
    </row>
    <row r="8" spans="1:27" ht="16.5" customHeight="1" x14ac:dyDescent="0.2">
      <c r="B8" s="284" t="s">
        <v>147</v>
      </c>
      <c r="C8" s="284"/>
      <c r="D8" s="168">
        <v>1307</v>
      </c>
      <c r="E8" s="47"/>
      <c r="F8" s="4">
        <v>15157</v>
      </c>
      <c r="G8" s="47"/>
      <c r="H8" s="4">
        <v>749</v>
      </c>
      <c r="I8" s="47"/>
      <c r="J8" s="4">
        <v>13864</v>
      </c>
      <c r="K8" s="183"/>
      <c r="L8" s="40">
        <v>2777</v>
      </c>
      <c r="M8" s="41"/>
      <c r="N8" s="40">
        <v>25911</v>
      </c>
      <c r="O8" s="40"/>
      <c r="P8" s="4">
        <v>1903</v>
      </c>
      <c r="Q8" s="41"/>
      <c r="R8" s="4">
        <v>22229</v>
      </c>
      <c r="S8" s="40"/>
    </row>
    <row r="9" spans="1:27" ht="16.5" customHeight="1" x14ac:dyDescent="0.2">
      <c r="B9" s="3" t="s">
        <v>148</v>
      </c>
      <c r="C9" s="169"/>
      <c r="D9" s="168">
        <v>1528</v>
      </c>
      <c r="E9" s="47"/>
      <c r="F9" s="4">
        <v>13150</v>
      </c>
      <c r="G9" s="47"/>
      <c r="H9" s="4">
        <v>707</v>
      </c>
      <c r="I9" s="47"/>
      <c r="J9" s="4">
        <v>10507</v>
      </c>
      <c r="K9" s="183"/>
      <c r="L9" s="40">
        <v>2569</v>
      </c>
      <c r="M9" s="41"/>
      <c r="N9" s="40">
        <v>21585</v>
      </c>
      <c r="O9" s="40"/>
      <c r="P9" s="4">
        <v>1222</v>
      </c>
      <c r="Q9" s="41"/>
      <c r="R9" s="4">
        <v>16812</v>
      </c>
      <c r="S9" s="40"/>
    </row>
    <row r="10" spans="1:27" ht="16.5" customHeight="1" x14ac:dyDescent="0.2">
      <c r="B10" s="3" t="s">
        <v>149</v>
      </c>
      <c r="C10" s="73"/>
      <c r="D10" s="168">
        <v>1144</v>
      </c>
      <c r="E10" s="4"/>
      <c r="F10" s="4">
        <v>12916</v>
      </c>
      <c r="G10" s="47"/>
      <c r="H10" s="4">
        <v>432</v>
      </c>
      <c r="I10" s="166"/>
      <c r="J10" s="4">
        <v>12218</v>
      </c>
      <c r="K10" s="183"/>
      <c r="L10" s="40">
        <v>1800</v>
      </c>
      <c r="M10" s="81"/>
      <c r="N10" s="40">
        <v>20802</v>
      </c>
      <c r="O10" s="40"/>
      <c r="P10" s="4">
        <v>712</v>
      </c>
      <c r="Q10" s="219"/>
      <c r="R10" s="4">
        <v>19014</v>
      </c>
      <c r="S10" s="40"/>
    </row>
    <row r="11" spans="1:27" ht="16.5" customHeight="1" x14ac:dyDescent="0.2">
      <c r="B11" s="5" t="s">
        <v>150</v>
      </c>
      <c r="C11" s="73"/>
      <c r="D11" s="168">
        <v>652</v>
      </c>
      <c r="E11" s="47"/>
      <c r="F11" s="4">
        <v>10099</v>
      </c>
      <c r="G11" s="47"/>
      <c r="H11" s="47">
        <v>257</v>
      </c>
      <c r="I11" s="47"/>
      <c r="J11" s="47">
        <v>9946</v>
      </c>
      <c r="K11" s="183"/>
      <c r="L11" s="47">
        <v>1048</v>
      </c>
      <c r="M11" s="41"/>
      <c r="N11" s="47">
        <v>16181</v>
      </c>
      <c r="O11" s="40"/>
      <c r="P11" s="47">
        <v>404</v>
      </c>
      <c r="Q11" s="41"/>
      <c r="R11" s="47">
        <v>15171</v>
      </c>
      <c r="S11" s="40"/>
    </row>
    <row r="12" spans="1:27" ht="16.5" customHeight="1" x14ac:dyDescent="0.2">
      <c r="B12" s="5" t="s">
        <v>151</v>
      </c>
      <c r="C12" s="73"/>
      <c r="D12" s="168">
        <v>228</v>
      </c>
      <c r="E12" s="47"/>
      <c r="F12" s="4">
        <v>6116</v>
      </c>
      <c r="G12" s="47"/>
      <c r="H12" s="47">
        <v>129</v>
      </c>
      <c r="I12" s="47"/>
      <c r="J12" s="47">
        <v>5617</v>
      </c>
      <c r="K12" s="183"/>
      <c r="L12" s="47">
        <v>383</v>
      </c>
      <c r="M12" s="41"/>
      <c r="N12" s="47">
        <v>10376</v>
      </c>
      <c r="O12" s="40"/>
      <c r="P12" s="47">
        <v>276</v>
      </c>
      <c r="Q12" s="41"/>
      <c r="R12" s="47">
        <v>9368</v>
      </c>
      <c r="S12" s="40"/>
    </row>
    <row r="14" spans="1:27" x14ac:dyDescent="0.2">
      <c r="H14" s="16"/>
      <c r="AA14" s="5" t="s">
        <v>152</v>
      </c>
    </row>
    <row r="15" spans="1:27" x14ac:dyDescent="0.2">
      <c r="C15" s="170"/>
      <c r="D15" s="54"/>
      <c r="E15" s="54"/>
      <c r="F15" s="79"/>
      <c r="G15" s="54"/>
      <c r="H15" s="54"/>
      <c r="I15" s="54"/>
      <c r="J15" s="54"/>
      <c r="K15" s="54"/>
      <c r="L15" s="54"/>
      <c r="M15" s="54"/>
      <c r="N15" s="79"/>
    </row>
    <row r="16" spans="1:27" x14ac:dyDescent="0.2">
      <c r="C16" s="54"/>
      <c r="D16" s="54"/>
      <c r="E16" s="54"/>
      <c r="F16" s="79"/>
      <c r="G16" s="54"/>
      <c r="H16" s="54"/>
      <c r="I16" s="54"/>
      <c r="J16" s="54"/>
      <c r="K16" s="54"/>
      <c r="L16" s="54"/>
      <c r="M16" s="54"/>
      <c r="N16" s="79"/>
      <c r="W16" s="108"/>
      <c r="X16" s="108"/>
      <c r="Y16" s="108"/>
      <c r="Z16" s="5" t="s">
        <v>18</v>
      </c>
      <c r="AA16" s="5" t="s">
        <v>153</v>
      </c>
    </row>
    <row r="17" spans="3:28" x14ac:dyDescent="0.2">
      <c r="C17" s="54"/>
      <c r="D17" s="54"/>
      <c r="E17" s="54"/>
      <c r="F17" s="79"/>
      <c r="G17" s="54"/>
      <c r="H17" s="54"/>
      <c r="I17" s="54"/>
      <c r="J17" s="54"/>
      <c r="K17" s="54"/>
      <c r="L17" s="54"/>
      <c r="M17" s="54"/>
      <c r="N17" s="79"/>
      <c r="X17" s="5" t="s">
        <v>145</v>
      </c>
      <c r="Z17" s="16">
        <f>SUM(N6,R6)</f>
        <v>17627</v>
      </c>
      <c r="AA17" s="24">
        <f t="shared" ref="AA17:AA23" si="0">SUM(L6,P6)</f>
        <v>701</v>
      </c>
      <c r="AB17" s="16"/>
    </row>
    <row r="18" spans="3:28" x14ac:dyDescent="0.2"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X18" s="5" t="s">
        <v>146</v>
      </c>
      <c r="Z18" s="16">
        <f>SUM(N7,R7)</f>
        <v>38694</v>
      </c>
      <c r="AA18" s="24">
        <f>SUM(L7,P7)</f>
        <v>1974</v>
      </c>
      <c r="AB18" s="16"/>
    </row>
    <row r="19" spans="3:28" x14ac:dyDescent="0.2"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X19" s="171" t="s">
        <v>147</v>
      </c>
      <c r="Y19" s="171"/>
      <c r="Z19" s="16">
        <f>SUM(N8,R8)</f>
        <v>48140</v>
      </c>
      <c r="AA19" s="24">
        <f>SUM(L8,P8)</f>
        <v>4680</v>
      </c>
      <c r="AB19" s="16"/>
    </row>
    <row r="20" spans="3:28" x14ac:dyDescent="0.2">
      <c r="X20" s="3" t="s">
        <v>148</v>
      </c>
      <c r="Y20" s="2"/>
      <c r="Z20" s="16">
        <f>SUM(N9,R9)</f>
        <v>38397</v>
      </c>
      <c r="AA20" s="24">
        <f t="shared" si="0"/>
        <v>3791</v>
      </c>
      <c r="AB20" s="16"/>
    </row>
    <row r="21" spans="3:28" x14ac:dyDescent="0.2">
      <c r="X21" s="3" t="s">
        <v>149</v>
      </c>
      <c r="Y21" s="2"/>
      <c r="Z21" s="16">
        <f t="shared" ref="Z21:Z22" si="1">SUM(N10,R10)</f>
        <v>39816</v>
      </c>
      <c r="AA21" s="24">
        <f t="shared" si="0"/>
        <v>2512</v>
      </c>
      <c r="AB21" s="16"/>
    </row>
    <row r="22" spans="3:28" x14ac:dyDescent="0.2">
      <c r="X22" s="5" t="s">
        <v>150</v>
      </c>
      <c r="Z22" s="16">
        <f t="shared" si="1"/>
        <v>31352</v>
      </c>
      <c r="AA22" s="24">
        <f t="shared" si="0"/>
        <v>1452</v>
      </c>
      <c r="AB22" s="16"/>
    </row>
    <row r="23" spans="3:28" x14ac:dyDescent="0.2">
      <c r="X23" s="5" t="s">
        <v>151</v>
      </c>
      <c r="Z23" s="16">
        <f>SUM(N12,R12)</f>
        <v>19744</v>
      </c>
      <c r="AA23" s="24">
        <f t="shared" si="0"/>
        <v>659</v>
      </c>
      <c r="AB23" s="16"/>
    </row>
    <row r="24" spans="3:28" x14ac:dyDescent="0.2">
      <c r="X24" s="5" t="s">
        <v>154</v>
      </c>
      <c r="Z24" s="58">
        <f>SUM(Z17:Z23)</f>
        <v>233770</v>
      </c>
      <c r="AA24" s="58">
        <f>SUM(AA17:AA23)</f>
        <v>15769</v>
      </c>
      <c r="AB24" s="58"/>
    </row>
  </sheetData>
  <mergeCells count="17">
    <mergeCell ref="B8:C8"/>
    <mergeCell ref="J4:K4"/>
    <mergeCell ref="L4:M4"/>
    <mergeCell ref="N4:O4"/>
    <mergeCell ref="P4:Q4"/>
    <mergeCell ref="R4:S4"/>
    <mergeCell ref="A5:C5"/>
    <mergeCell ref="A2:C4"/>
    <mergeCell ref="D2:K2"/>
    <mergeCell ref="L2:S2"/>
    <mergeCell ref="D3:G3"/>
    <mergeCell ref="H3:K3"/>
    <mergeCell ref="L3:O3"/>
    <mergeCell ref="P3:S3"/>
    <mergeCell ref="D4:E4"/>
    <mergeCell ref="F4:G4"/>
    <mergeCell ref="H4:I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showGridLines="0" workbookViewId="0">
      <selection activeCell="F10" sqref="F10"/>
    </sheetView>
  </sheetViews>
  <sheetFormatPr defaultRowHeight="12.75" x14ac:dyDescent="0.2"/>
  <cols>
    <col min="1" max="1" width="63" style="240" customWidth="1"/>
    <col min="2" max="2" width="37.83203125" style="240" customWidth="1"/>
    <col min="3" max="16384" width="9.33203125" style="240"/>
  </cols>
  <sheetData>
    <row r="1" spans="1:2" ht="15" customHeight="1" x14ac:dyDescent="0.2">
      <c r="A1" s="239" t="s">
        <v>198</v>
      </c>
    </row>
    <row r="2" spans="1:2" x14ac:dyDescent="0.2">
      <c r="A2" s="241"/>
    </row>
    <row r="3" spans="1:2" x14ac:dyDescent="0.2">
      <c r="A3" s="242" t="s">
        <v>199</v>
      </c>
    </row>
    <row r="4" spans="1:2" ht="6" customHeight="1" x14ac:dyDescent="0.2">
      <c r="A4" s="242"/>
    </row>
    <row r="5" spans="1:2" ht="39" customHeight="1" x14ac:dyDescent="0.2">
      <c r="A5" s="334" t="s">
        <v>200</v>
      </c>
      <c r="B5" s="334"/>
    </row>
    <row r="6" spans="1:2" ht="3.75" customHeight="1" x14ac:dyDescent="0.2">
      <c r="A6" s="241"/>
      <c r="B6" s="243"/>
    </row>
    <row r="7" spans="1:2" ht="38.25" customHeight="1" x14ac:dyDescent="0.2">
      <c r="A7" s="334" t="s">
        <v>201</v>
      </c>
      <c r="B7" s="334"/>
    </row>
    <row r="8" spans="1:2" ht="3.75" customHeight="1" x14ac:dyDescent="0.2">
      <c r="A8" s="241"/>
      <c r="B8" s="243"/>
    </row>
    <row r="9" spans="1:2" ht="39" customHeight="1" x14ac:dyDescent="0.2">
      <c r="A9" s="335" t="s">
        <v>202</v>
      </c>
      <c r="B9" s="335"/>
    </row>
    <row r="10" spans="1:2" ht="3.75" customHeight="1" x14ac:dyDescent="0.2">
      <c r="A10" s="241"/>
      <c r="B10" s="243"/>
    </row>
    <row r="11" spans="1:2" ht="51.75" customHeight="1" x14ac:dyDescent="0.2">
      <c r="A11" s="335" t="s">
        <v>203</v>
      </c>
      <c r="B11" s="335"/>
    </row>
    <row r="12" spans="1:2" ht="3.75" customHeight="1" x14ac:dyDescent="0.2">
      <c r="A12" s="241"/>
      <c r="B12" s="243"/>
    </row>
    <row r="13" spans="1:2" ht="28.5" customHeight="1" x14ac:dyDescent="0.2">
      <c r="A13" s="334" t="s">
        <v>204</v>
      </c>
      <c r="B13" s="334"/>
    </row>
    <row r="14" spans="1:2" ht="6" customHeight="1" x14ac:dyDescent="0.2">
      <c r="A14" s="242" t="s">
        <v>205</v>
      </c>
      <c r="B14" s="243"/>
    </row>
    <row r="15" spans="1:2" x14ac:dyDescent="0.2">
      <c r="A15" s="242" t="s">
        <v>206</v>
      </c>
      <c r="B15" s="243"/>
    </row>
    <row r="16" spans="1:2" ht="3.75" customHeight="1" x14ac:dyDescent="0.2">
      <c r="A16" s="242"/>
      <c r="B16" s="243"/>
    </row>
    <row r="17" spans="1:2" ht="28.5" customHeight="1" x14ac:dyDescent="0.2">
      <c r="A17" s="334" t="s">
        <v>207</v>
      </c>
      <c r="B17" s="334"/>
    </row>
    <row r="18" spans="1:2" ht="6" customHeight="1" x14ac:dyDescent="0.2">
      <c r="A18" s="242"/>
      <c r="B18" s="243"/>
    </row>
    <row r="19" spans="1:2" x14ac:dyDescent="0.2">
      <c r="A19" s="242" t="s">
        <v>208</v>
      </c>
      <c r="B19" s="243"/>
    </row>
    <row r="20" spans="1:2" ht="3.75" customHeight="1" x14ac:dyDescent="0.2">
      <c r="A20" s="241"/>
      <c r="B20" s="243"/>
    </row>
    <row r="21" spans="1:2" ht="39" customHeight="1" x14ac:dyDescent="0.2">
      <c r="A21" s="334" t="s">
        <v>209</v>
      </c>
      <c r="B21" s="334"/>
    </row>
    <row r="22" spans="1:2" ht="3.75" customHeight="1" x14ac:dyDescent="0.2">
      <c r="A22" s="241"/>
      <c r="B22" s="243"/>
    </row>
    <row r="23" spans="1:2" ht="90.75" customHeight="1" x14ac:dyDescent="0.2">
      <c r="A23" s="334" t="s">
        <v>210</v>
      </c>
      <c r="B23" s="334"/>
    </row>
    <row r="24" spans="1:2" ht="3.75" customHeight="1" x14ac:dyDescent="0.2">
      <c r="A24" s="241"/>
      <c r="B24" s="243"/>
    </row>
    <row r="25" spans="1:2" ht="78" customHeight="1" x14ac:dyDescent="0.2">
      <c r="A25" s="334" t="s">
        <v>211</v>
      </c>
      <c r="B25" s="334"/>
    </row>
    <row r="26" spans="1:2" ht="3.75" customHeight="1" x14ac:dyDescent="0.2">
      <c r="A26" s="241"/>
      <c r="B26" s="243"/>
    </row>
    <row r="27" spans="1:2" ht="39" customHeight="1" x14ac:dyDescent="0.2">
      <c r="A27" s="334" t="s">
        <v>212</v>
      </c>
      <c r="B27" s="334"/>
    </row>
    <row r="28" spans="1:2" ht="6" customHeight="1" x14ac:dyDescent="0.2">
      <c r="A28" s="241"/>
      <c r="B28" s="243"/>
    </row>
    <row r="29" spans="1:2" x14ac:dyDescent="0.2">
      <c r="A29" s="242" t="s">
        <v>213</v>
      </c>
      <c r="B29" s="243"/>
    </row>
    <row r="30" spans="1:2" ht="6" customHeight="1" x14ac:dyDescent="0.2">
      <c r="A30" s="242"/>
      <c r="B30" s="243"/>
    </row>
    <row r="31" spans="1:2" ht="37.5" customHeight="1" x14ac:dyDescent="0.2">
      <c r="A31" s="331" t="s">
        <v>214</v>
      </c>
      <c r="B31" s="331"/>
    </row>
    <row r="32" spans="1:2" ht="6" customHeight="1" x14ac:dyDescent="0.2">
      <c r="A32" s="244"/>
      <c r="B32" s="243"/>
    </row>
    <row r="33" spans="1:2" ht="103.5" customHeight="1" x14ac:dyDescent="0.2">
      <c r="A33" s="331" t="s">
        <v>215</v>
      </c>
      <c r="B33" s="331"/>
    </row>
    <row r="34" spans="1:2" ht="6" customHeight="1" x14ac:dyDescent="0.2">
      <c r="A34" s="245"/>
      <c r="B34" s="243"/>
    </row>
    <row r="35" spans="1:2" ht="37.5" customHeight="1" x14ac:dyDescent="0.2">
      <c r="A35" s="331" t="s">
        <v>216</v>
      </c>
      <c r="B35" s="331"/>
    </row>
    <row r="36" spans="1:2" ht="3.75" customHeight="1" x14ac:dyDescent="0.2">
      <c r="A36" s="241"/>
      <c r="B36" s="243"/>
    </row>
    <row r="37" spans="1:2" ht="36.75" customHeight="1" x14ac:dyDescent="0.2">
      <c r="A37" s="331" t="s">
        <v>217</v>
      </c>
      <c r="B37" s="331"/>
    </row>
    <row r="38" spans="1:2" ht="3.75" customHeight="1" x14ac:dyDescent="0.2">
      <c r="A38" s="244" t="s">
        <v>15</v>
      </c>
      <c r="B38" s="243"/>
    </row>
    <row r="39" spans="1:2" ht="26.25" customHeight="1" x14ac:dyDescent="0.2">
      <c r="A39" s="331" t="s">
        <v>218</v>
      </c>
      <c r="B39" s="331"/>
    </row>
    <row r="40" spans="1:2" ht="3.75" customHeight="1" x14ac:dyDescent="0.2">
      <c r="A40" s="244"/>
      <c r="B40" s="243"/>
    </row>
    <row r="41" spans="1:2" x14ac:dyDescent="0.2">
      <c r="A41" s="331" t="s">
        <v>219</v>
      </c>
      <c r="B41" s="331"/>
    </row>
    <row r="42" spans="1:2" ht="3.75" customHeight="1" x14ac:dyDescent="0.2">
      <c r="A42" s="241" t="s">
        <v>15</v>
      </c>
      <c r="B42" s="243"/>
    </row>
    <row r="43" spans="1:2" ht="38.25" customHeight="1" x14ac:dyDescent="0.2">
      <c r="A43" s="331" t="s">
        <v>220</v>
      </c>
      <c r="B43" s="331"/>
    </row>
    <row r="44" spans="1:2" ht="3.75" customHeight="1" x14ac:dyDescent="0.2">
      <c r="A44" s="246"/>
      <c r="B44" s="243"/>
    </row>
    <row r="45" spans="1:2" x14ac:dyDescent="0.2">
      <c r="A45" s="332" t="s">
        <v>221</v>
      </c>
      <c r="B45" s="332"/>
    </row>
    <row r="46" spans="1:2" ht="3.75" customHeight="1" x14ac:dyDescent="0.2">
      <c r="A46" s="241"/>
      <c r="B46" s="243"/>
    </row>
    <row r="47" spans="1:2" ht="28.5" customHeight="1" x14ac:dyDescent="0.2">
      <c r="A47" s="331" t="s">
        <v>222</v>
      </c>
      <c r="B47" s="331"/>
    </row>
    <row r="48" spans="1:2" ht="3.75" customHeight="1" x14ac:dyDescent="0.2">
      <c r="A48" s="241"/>
      <c r="B48" s="243"/>
    </row>
    <row r="49" spans="1:2" ht="37.5" customHeight="1" x14ac:dyDescent="0.2">
      <c r="A49" s="331" t="s">
        <v>223</v>
      </c>
      <c r="B49" s="331"/>
    </row>
    <row r="50" spans="1:2" x14ac:dyDescent="0.2">
      <c r="A50" s="332" t="s">
        <v>224</v>
      </c>
      <c r="B50" s="332"/>
    </row>
    <row r="51" spans="1:2" ht="3.75" customHeight="1" x14ac:dyDescent="0.2">
      <c r="A51" s="245"/>
      <c r="B51" s="243"/>
    </row>
    <row r="52" spans="1:2" ht="39" customHeight="1" x14ac:dyDescent="0.2">
      <c r="A52" s="331" t="s">
        <v>225</v>
      </c>
      <c r="B52" s="331"/>
    </row>
    <row r="53" spans="1:2" ht="6" customHeight="1" x14ac:dyDescent="0.2">
      <c r="A53" s="244" t="s">
        <v>226</v>
      </c>
      <c r="B53" s="243"/>
    </row>
    <row r="54" spans="1:2" ht="14.25" x14ac:dyDescent="0.2">
      <c r="A54" s="333" t="s">
        <v>227</v>
      </c>
      <c r="B54" s="333"/>
    </row>
    <row r="55" spans="1:2" x14ac:dyDescent="0.2">
      <c r="A55" s="247"/>
      <c r="B55" s="248"/>
    </row>
    <row r="56" spans="1:2" x14ac:dyDescent="0.2">
      <c r="A56" s="247"/>
      <c r="B56" s="248"/>
    </row>
    <row r="57" spans="1:2" ht="12.75" customHeight="1" x14ac:dyDescent="0.2">
      <c r="A57" s="249" t="s">
        <v>228</v>
      </c>
      <c r="B57" s="249" t="s">
        <v>229</v>
      </c>
    </row>
    <row r="58" spans="1:2" x14ac:dyDescent="0.2">
      <c r="A58" s="249"/>
      <c r="B58" s="249"/>
    </row>
    <row r="59" spans="1:2" ht="12.75" customHeight="1" x14ac:dyDescent="0.2">
      <c r="A59" s="249" t="s">
        <v>230</v>
      </c>
      <c r="B59" s="249" t="s">
        <v>231</v>
      </c>
    </row>
    <row r="60" spans="1:2" ht="12.75" customHeight="1" x14ac:dyDescent="0.2">
      <c r="A60" s="249" t="s">
        <v>232</v>
      </c>
      <c r="B60" s="250" t="s">
        <v>233</v>
      </c>
    </row>
    <row r="61" spans="1:2" ht="12.75" customHeight="1" x14ac:dyDescent="0.2">
      <c r="A61" s="249" t="s">
        <v>234</v>
      </c>
      <c r="B61" s="250" t="s">
        <v>235</v>
      </c>
    </row>
    <row r="62" spans="1:2" ht="15" x14ac:dyDescent="0.2">
      <c r="A62" s="251"/>
    </row>
    <row r="63" spans="1:2" ht="15" x14ac:dyDescent="0.2">
      <c r="A63" s="251"/>
    </row>
    <row r="64" spans="1:2" x14ac:dyDescent="0.2">
      <c r="A64" s="328" t="s">
        <v>236</v>
      </c>
      <c r="B64" s="328"/>
    </row>
    <row r="65" spans="1:2" x14ac:dyDescent="0.2">
      <c r="A65" s="328" t="s">
        <v>237</v>
      </c>
      <c r="B65" s="328"/>
    </row>
    <row r="66" spans="1:2" x14ac:dyDescent="0.2">
      <c r="A66" s="328" t="s">
        <v>238</v>
      </c>
      <c r="B66" s="328"/>
    </row>
    <row r="67" spans="1:2" x14ac:dyDescent="0.2">
      <c r="A67" s="329" t="s">
        <v>239</v>
      </c>
      <c r="B67" s="329"/>
    </row>
    <row r="68" spans="1:2" x14ac:dyDescent="0.2">
      <c r="A68" s="328" t="s">
        <v>240</v>
      </c>
      <c r="B68" s="328"/>
    </row>
    <row r="69" spans="1:2" x14ac:dyDescent="0.2">
      <c r="A69" s="328" t="s">
        <v>241</v>
      </c>
      <c r="B69" s="328"/>
    </row>
    <row r="70" spans="1:2" ht="68.25" customHeight="1" thickBot="1" x14ac:dyDescent="0.25">
      <c r="A70" s="252" t="s">
        <v>242</v>
      </c>
    </row>
    <row r="71" spans="1:2" x14ac:dyDescent="0.2">
      <c r="A71" s="330" t="s">
        <v>243</v>
      </c>
      <c r="B71" s="330"/>
    </row>
  </sheetData>
  <mergeCells count="30">
    <mergeCell ref="A17:B17"/>
    <mergeCell ref="A5:B5"/>
    <mergeCell ref="A7:B7"/>
    <mergeCell ref="A9:B9"/>
    <mergeCell ref="A11:B11"/>
    <mergeCell ref="A13:B13"/>
    <mergeCell ref="A45:B45"/>
    <mergeCell ref="A21:B21"/>
    <mergeCell ref="A23:B23"/>
    <mergeCell ref="A25:B25"/>
    <mergeCell ref="A27:B27"/>
    <mergeCell ref="A31:B31"/>
    <mergeCell ref="A33:B33"/>
    <mergeCell ref="A35:B35"/>
    <mergeCell ref="A37:B37"/>
    <mergeCell ref="A39:B39"/>
    <mergeCell ref="A41:B41"/>
    <mergeCell ref="A43:B43"/>
    <mergeCell ref="A71:B71"/>
    <mergeCell ref="A47:B47"/>
    <mergeCell ref="A49:B49"/>
    <mergeCell ref="A50:B50"/>
    <mergeCell ref="A52:B52"/>
    <mergeCell ref="A54:B54"/>
    <mergeCell ref="A64:B64"/>
    <mergeCell ref="A65:B65"/>
    <mergeCell ref="A66:B66"/>
    <mergeCell ref="A67:B67"/>
    <mergeCell ref="A68:B68"/>
    <mergeCell ref="A69:B69"/>
  </mergeCells>
  <hyperlinks>
    <hyperlink ref="A67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20"/>
  <sheetViews>
    <sheetView workbookViewId="0">
      <selection activeCell="Q13" sqref="Q13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5" x14ac:dyDescent="0.2">
      <c r="L1" s="5" t="s">
        <v>52</v>
      </c>
      <c r="M1" s="5"/>
      <c r="N1" s="5"/>
    </row>
    <row r="2" spans="12:15" x14ac:dyDescent="0.2">
      <c r="L2" s="5"/>
      <c r="M2" s="5" t="s">
        <v>123</v>
      </c>
      <c r="N2" s="5" t="s">
        <v>131</v>
      </c>
    </row>
    <row r="3" spans="12:15" x14ac:dyDescent="0.2">
      <c r="L3" s="130" t="s">
        <v>79</v>
      </c>
      <c r="M3" s="16">
        <v>44876</v>
      </c>
      <c r="N3" s="16">
        <v>48720</v>
      </c>
    </row>
    <row r="4" spans="12:15" x14ac:dyDescent="0.2">
      <c r="L4" s="130" t="s">
        <v>80</v>
      </c>
      <c r="M4" s="16">
        <v>45866</v>
      </c>
      <c r="N4" s="16">
        <v>48696</v>
      </c>
    </row>
    <row r="5" spans="12:15" x14ac:dyDescent="0.2">
      <c r="L5" s="130" t="s">
        <v>81</v>
      </c>
      <c r="M5" s="16">
        <v>62711</v>
      </c>
      <c r="N5" s="16">
        <v>73742</v>
      </c>
    </row>
    <row r="6" spans="12:15" x14ac:dyDescent="0.2">
      <c r="L6" s="130" t="s">
        <v>82</v>
      </c>
      <c r="M6" s="16">
        <v>85228</v>
      </c>
      <c r="N6" s="16">
        <v>101117</v>
      </c>
    </row>
    <row r="7" spans="12:15" x14ac:dyDescent="0.2">
      <c r="L7" s="130" t="s">
        <v>83</v>
      </c>
      <c r="M7" s="16">
        <v>105578</v>
      </c>
      <c r="N7" s="16">
        <v>121570</v>
      </c>
    </row>
    <row r="8" spans="12:15" x14ac:dyDescent="0.2">
      <c r="L8" s="130" t="s">
        <v>84</v>
      </c>
      <c r="M8" s="16">
        <v>106207</v>
      </c>
      <c r="N8" s="16">
        <v>138169</v>
      </c>
    </row>
    <row r="9" spans="12:15" x14ac:dyDescent="0.2">
      <c r="L9" s="130" t="s">
        <v>85</v>
      </c>
      <c r="M9" s="16">
        <v>128136</v>
      </c>
      <c r="N9" s="16">
        <v>146192</v>
      </c>
    </row>
    <row r="10" spans="12:15" x14ac:dyDescent="0.2">
      <c r="L10" s="130" t="s">
        <v>86</v>
      </c>
      <c r="M10" s="16">
        <v>128262</v>
      </c>
      <c r="N10" s="16">
        <v>149702</v>
      </c>
      <c r="O10" s="59"/>
    </row>
    <row r="11" spans="12:15" x14ac:dyDescent="0.2">
      <c r="L11" s="130" t="s">
        <v>87</v>
      </c>
      <c r="M11" s="16">
        <v>124198</v>
      </c>
      <c r="N11" s="16"/>
    </row>
    <row r="12" spans="12:15" x14ac:dyDescent="0.2">
      <c r="L12" s="130" t="s">
        <v>88</v>
      </c>
      <c r="M12" s="16">
        <v>102122</v>
      </c>
      <c r="N12" s="16"/>
    </row>
    <row r="13" spans="12:15" x14ac:dyDescent="0.2">
      <c r="L13" s="130" t="s">
        <v>89</v>
      </c>
      <c r="M13" s="16">
        <v>78982</v>
      </c>
      <c r="N13" s="16"/>
    </row>
    <row r="14" spans="12:15" x14ac:dyDescent="0.2">
      <c r="L14" s="130" t="s">
        <v>90</v>
      </c>
      <c r="M14" s="16">
        <v>96434</v>
      </c>
      <c r="N14" s="16"/>
    </row>
    <row r="15" spans="12:15" x14ac:dyDescent="0.2">
      <c r="L15" s="57"/>
      <c r="M15" s="58">
        <f>SUM(M3:M14)</f>
        <v>1108600</v>
      </c>
      <c r="N15" s="58">
        <f>SUM(N3:N14)</f>
        <v>827908</v>
      </c>
    </row>
    <row r="16" spans="12:15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showGridLines="0" zoomScaleNormal="100" workbookViewId="0">
      <selection activeCell="AB13" sqref="AB13"/>
    </sheetView>
  </sheetViews>
  <sheetFormatPr defaultColWidth="9.33203125" defaultRowHeight="12.75" x14ac:dyDescent="0.2"/>
  <cols>
    <col min="1" max="1" width="1.33203125" style="66" customWidth="1"/>
    <col min="2" max="3" width="1.33203125" style="112" customWidth="1"/>
    <col min="4" max="4" width="16.83203125" style="112" customWidth="1"/>
    <col min="5" max="5" width="10.1640625" style="112" customWidth="1"/>
    <col min="6" max="6" width="0.83203125" style="112" customWidth="1"/>
    <col min="7" max="7" width="10" style="112" customWidth="1"/>
    <col min="8" max="8" width="0.83203125" style="112" customWidth="1"/>
    <col min="9" max="9" width="8.83203125" style="83" customWidth="1"/>
    <col min="10" max="10" width="0.83203125" style="112" customWidth="1"/>
    <col min="11" max="11" width="10.1640625" style="112" customWidth="1"/>
    <col min="12" max="12" width="0.83203125" style="112" customWidth="1"/>
    <col min="13" max="13" width="10" style="112" customWidth="1"/>
    <col min="14" max="14" width="0.83203125" style="112" customWidth="1"/>
    <col min="15" max="15" width="8.83203125" style="83" customWidth="1"/>
    <col min="16" max="16" width="0.83203125" style="112" customWidth="1"/>
    <col min="17" max="17" width="7.5" style="112" customWidth="1"/>
    <col min="18" max="18" width="2.5" style="112" customWidth="1"/>
    <col min="19" max="19" width="10.1640625" style="112" customWidth="1"/>
    <col min="20" max="20" width="0.83203125" style="112" customWidth="1"/>
    <col min="21" max="21" width="12" style="60" customWidth="1"/>
    <col min="22" max="16384" width="9.33203125" style="60"/>
  </cols>
  <sheetData>
    <row r="1" spans="1:20" ht="28.5" customHeight="1" thickBot="1" x14ac:dyDescent="0.3">
      <c r="A1" s="141" t="s">
        <v>134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81"/>
    </row>
    <row r="2" spans="1:20" ht="18.75" customHeight="1" x14ac:dyDescent="0.2">
      <c r="A2" s="67"/>
      <c r="B2" s="61"/>
      <c r="C2" s="61"/>
      <c r="D2" s="61"/>
      <c r="E2" s="266" t="s">
        <v>0</v>
      </c>
      <c r="F2" s="267"/>
      <c r="G2" s="267"/>
      <c r="H2" s="267"/>
      <c r="I2" s="267"/>
      <c r="J2" s="268"/>
      <c r="K2" s="266" t="s">
        <v>1</v>
      </c>
      <c r="L2" s="267"/>
      <c r="M2" s="267"/>
      <c r="N2" s="267"/>
      <c r="O2" s="267"/>
      <c r="P2" s="268"/>
      <c r="Q2" s="258" t="s">
        <v>3</v>
      </c>
      <c r="R2" s="259"/>
      <c r="S2" s="258" t="s">
        <v>78</v>
      </c>
      <c r="T2" s="262"/>
    </row>
    <row r="3" spans="1:20" ht="18.75" customHeight="1" x14ac:dyDescent="0.2">
      <c r="A3" s="68"/>
      <c r="B3" s="62"/>
      <c r="C3" s="62"/>
      <c r="D3" s="63"/>
      <c r="E3" s="264" t="s">
        <v>123</v>
      </c>
      <c r="F3" s="265"/>
      <c r="G3" s="264" t="s">
        <v>131</v>
      </c>
      <c r="H3" s="265"/>
      <c r="I3" s="269" t="s">
        <v>163</v>
      </c>
      <c r="J3" s="265"/>
      <c r="K3" s="269" t="s">
        <v>123</v>
      </c>
      <c r="L3" s="265"/>
      <c r="M3" s="264" t="s">
        <v>131</v>
      </c>
      <c r="N3" s="265"/>
      <c r="O3" s="270" t="s">
        <v>163</v>
      </c>
      <c r="P3" s="271"/>
      <c r="Q3" s="260"/>
      <c r="R3" s="261"/>
      <c r="S3" s="260"/>
      <c r="T3" s="263"/>
    </row>
    <row r="4" spans="1:20" s="173" customFormat="1" ht="30.75" customHeight="1" x14ac:dyDescent="0.2">
      <c r="A4" s="256" t="s">
        <v>184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</row>
    <row r="5" spans="1:20" ht="12.75" customHeight="1" x14ac:dyDescent="0.2">
      <c r="A5" s="11" t="s">
        <v>2</v>
      </c>
      <c r="B5" s="11"/>
      <c r="C5" s="11"/>
      <c r="D5" s="22"/>
      <c r="E5" s="29">
        <v>128262</v>
      </c>
      <c r="F5" s="29"/>
      <c r="G5" s="29">
        <v>149702</v>
      </c>
      <c r="H5" s="87"/>
      <c r="I5" s="84">
        <v>116.7</v>
      </c>
      <c r="J5" s="88"/>
      <c r="K5" s="29">
        <v>211408</v>
      </c>
      <c r="L5" s="29">
        <v>0</v>
      </c>
      <c r="M5" s="29">
        <v>249539</v>
      </c>
      <c r="N5" s="89"/>
      <c r="O5" s="85">
        <v>118</v>
      </c>
      <c r="P5" s="64"/>
      <c r="Q5" s="69">
        <v>99.999999999999986</v>
      </c>
      <c r="R5" s="64"/>
      <c r="S5" s="23">
        <v>1.6669049177699697</v>
      </c>
    </row>
    <row r="6" spans="1:20" ht="14.25" customHeight="1" x14ac:dyDescent="0.2">
      <c r="A6" s="5"/>
      <c r="B6" s="5"/>
      <c r="C6" s="5" t="s">
        <v>12</v>
      </c>
      <c r="D6" s="3"/>
      <c r="E6" s="4">
        <v>9051</v>
      </c>
      <c r="F6" s="4"/>
      <c r="G6" s="4">
        <v>8550</v>
      </c>
      <c r="H6" s="90"/>
      <c r="I6" s="25">
        <v>94.5</v>
      </c>
      <c r="J6" s="91"/>
      <c r="K6" s="81">
        <v>16492</v>
      </c>
      <c r="L6" s="83"/>
      <c r="M6" s="81">
        <v>15769</v>
      </c>
      <c r="N6" s="83"/>
      <c r="O6" s="80">
        <v>95.6</v>
      </c>
      <c r="P6" s="65"/>
      <c r="Q6" s="70">
        <v>6.3192527019824558</v>
      </c>
      <c r="R6" s="65"/>
      <c r="S6" s="8">
        <v>1.844327485380117</v>
      </c>
    </row>
    <row r="7" spans="1:20" ht="14.25" customHeight="1" x14ac:dyDescent="0.2">
      <c r="A7" s="5"/>
      <c r="B7" s="5"/>
      <c r="C7" s="5" t="s">
        <v>13</v>
      </c>
      <c r="D7" s="3"/>
      <c r="E7" s="4">
        <v>119211</v>
      </c>
      <c r="F7" s="4"/>
      <c r="G7" s="4">
        <v>141152</v>
      </c>
      <c r="H7" s="90"/>
      <c r="I7" s="25">
        <v>118.4</v>
      </c>
      <c r="J7" s="91"/>
      <c r="K7" s="81">
        <v>194916</v>
      </c>
      <c r="L7" s="83"/>
      <c r="M7" s="81">
        <v>233770</v>
      </c>
      <c r="N7" s="83"/>
      <c r="O7" s="80">
        <v>119.9</v>
      </c>
      <c r="P7" s="65"/>
      <c r="Q7" s="70">
        <v>93.680747298017536</v>
      </c>
      <c r="R7" s="65"/>
      <c r="S7" s="8">
        <v>1.6561579007027885</v>
      </c>
    </row>
    <row r="8" spans="1:20" ht="15.75" customHeight="1" x14ac:dyDescent="0.2">
      <c r="A8" s="5"/>
      <c r="B8" s="5" t="s">
        <v>14</v>
      </c>
      <c r="C8" s="5"/>
      <c r="D8" s="3"/>
      <c r="E8" s="197"/>
      <c r="F8" s="197"/>
      <c r="G8" s="164"/>
      <c r="H8" s="198"/>
      <c r="I8" s="199"/>
      <c r="J8" s="200"/>
      <c r="K8" s="197"/>
      <c r="L8" s="170"/>
      <c r="M8" s="164"/>
      <c r="N8" s="170"/>
      <c r="O8" s="201"/>
      <c r="P8" s="202"/>
      <c r="Q8" s="203"/>
      <c r="R8" s="202"/>
      <c r="S8" s="196"/>
    </row>
    <row r="9" spans="1:20" ht="14.25" customHeight="1" x14ac:dyDescent="0.2">
      <c r="A9" s="5"/>
      <c r="B9" s="5"/>
      <c r="C9" s="11" t="s">
        <v>122</v>
      </c>
      <c r="D9" s="3"/>
      <c r="E9" s="29">
        <v>80189</v>
      </c>
      <c r="F9" s="29"/>
      <c r="G9" s="29">
        <v>91267</v>
      </c>
      <c r="H9" s="87"/>
      <c r="I9" s="84">
        <v>113.8</v>
      </c>
      <c r="J9" s="88"/>
      <c r="K9" s="29">
        <v>121204</v>
      </c>
      <c r="L9" s="29">
        <v>0</v>
      </c>
      <c r="M9" s="29">
        <v>138724</v>
      </c>
      <c r="N9" s="89"/>
      <c r="O9" s="85">
        <v>114.5</v>
      </c>
      <c r="P9" s="64"/>
      <c r="Q9" s="69">
        <v>100</v>
      </c>
      <c r="R9" s="64"/>
      <c r="S9" s="23">
        <v>1.5199798393723909</v>
      </c>
    </row>
    <row r="10" spans="1:20" ht="14.25" customHeight="1" x14ac:dyDescent="0.2">
      <c r="A10" s="5"/>
      <c r="B10" s="5"/>
      <c r="C10" s="26"/>
      <c r="D10" s="178" t="s">
        <v>12</v>
      </c>
      <c r="E10" s="4">
        <v>6546</v>
      </c>
      <c r="F10" s="81"/>
      <c r="G10" s="4">
        <v>5592</v>
      </c>
      <c r="H10" s="90"/>
      <c r="I10" s="25">
        <v>85.4</v>
      </c>
      <c r="J10" s="91"/>
      <c r="K10" s="81">
        <v>10868</v>
      </c>
      <c r="L10" s="83"/>
      <c r="M10" s="81">
        <v>9226</v>
      </c>
      <c r="N10" s="83"/>
      <c r="O10" s="80">
        <v>84.9</v>
      </c>
      <c r="P10" s="65"/>
      <c r="Q10" s="70">
        <v>6.6506156108532055</v>
      </c>
      <c r="R10" s="65"/>
      <c r="S10" s="8">
        <v>1.649856938483548</v>
      </c>
    </row>
    <row r="11" spans="1:20" ht="14.25" customHeight="1" x14ac:dyDescent="0.2">
      <c r="A11" s="5"/>
      <c r="B11" s="5"/>
      <c r="C11" s="26"/>
      <c r="D11" s="178" t="s">
        <v>13</v>
      </c>
      <c r="E11" s="81">
        <v>73643</v>
      </c>
      <c r="F11" s="81"/>
      <c r="G11" s="81">
        <v>85675</v>
      </c>
      <c r="H11" s="90"/>
      <c r="I11" s="25">
        <v>116.3</v>
      </c>
      <c r="J11" s="91"/>
      <c r="K11" s="81">
        <v>110336</v>
      </c>
      <c r="L11" s="83"/>
      <c r="M11" s="81">
        <v>129498</v>
      </c>
      <c r="N11" s="83"/>
      <c r="O11" s="80">
        <v>117.4</v>
      </c>
      <c r="P11" s="65"/>
      <c r="Q11" s="70">
        <v>93.349384389146792</v>
      </c>
      <c r="R11" s="65"/>
      <c r="S11" s="8">
        <v>1.511502772103881</v>
      </c>
    </row>
    <row r="12" spans="1:20" ht="15" customHeight="1" x14ac:dyDescent="0.2">
      <c r="A12" s="257" t="s">
        <v>185</v>
      </c>
      <c r="B12" s="257"/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82"/>
    </row>
    <row r="13" spans="1:20" ht="15.75" customHeight="1" x14ac:dyDescent="0.2">
      <c r="A13" s="257"/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</row>
    <row r="14" spans="1:20" ht="12.75" customHeight="1" x14ac:dyDescent="0.2">
      <c r="A14" s="11" t="s">
        <v>2</v>
      </c>
      <c r="B14" s="11"/>
      <c r="C14" s="11"/>
      <c r="D14" s="22"/>
      <c r="E14" s="29">
        <v>706864</v>
      </c>
      <c r="F14" s="29">
        <v>41750</v>
      </c>
      <c r="G14" s="143">
        <v>827908</v>
      </c>
      <c r="H14" s="144"/>
      <c r="I14" s="174">
        <v>117.1</v>
      </c>
      <c r="J14" s="145"/>
      <c r="K14" s="143">
        <v>1260391</v>
      </c>
      <c r="L14" s="146"/>
      <c r="M14" s="143">
        <v>1460341</v>
      </c>
      <c r="N14" s="146"/>
      <c r="O14" s="147">
        <v>115.9</v>
      </c>
      <c r="P14" s="175"/>
      <c r="Q14" s="148">
        <v>100</v>
      </c>
      <c r="R14" s="64"/>
      <c r="S14" s="23">
        <v>1.7638928479976037</v>
      </c>
    </row>
    <row r="15" spans="1:20" ht="14.25" customHeight="1" x14ac:dyDescent="0.2">
      <c r="A15" s="5"/>
      <c r="B15" s="5"/>
      <c r="C15" s="5" t="s">
        <v>12</v>
      </c>
      <c r="D15" s="3"/>
      <c r="E15" s="31">
        <v>116675</v>
      </c>
      <c r="F15" s="4"/>
      <c r="G15" s="31">
        <v>112259</v>
      </c>
      <c r="H15" s="10"/>
      <c r="I15" s="149">
        <v>96.2</v>
      </c>
      <c r="J15" s="150"/>
      <c r="K15" s="31">
        <v>209646</v>
      </c>
      <c r="L15" s="151"/>
      <c r="M15" s="31">
        <v>205195</v>
      </c>
      <c r="N15" s="151"/>
      <c r="O15" s="152">
        <v>97.9</v>
      </c>
      <c r="P15" s="176"/>
      <c r="Q15" s="56">
        <v>14.051170240375367</v>
      </c>
      <c r="R15" s="65"/>
      <c r="S15" s="8">
        <v>1.8278712619923569</v>
      </c>
    </row>
    <row r="16" spans="1:20" ht="14.25" customHeight="1" x14ac:dyDescent="0.2">
      <c r="A16" s="5"/>
      <c r="B16" s="5"/>
      <c r="C16" s="5" t="s">
        <v>13</v>
      </c>
      <c r="D16" s="3"/>
      <c r="E16" s="31">
        <v>590189</v>
      </c>
      <c r="F16" s="4"/>
      <c r="G16" s="31">
        <v>715649</v>
      </c>
      <c r="H16" s="10"/>
      <c r="I16" s="149">
        <v>121.3</v>
      </c>
      <c r="J16" s="150"/>
      <c r="K16" s="31">
        <v>1050745</v>
      </c>
      <c r="L16" s="151"/>
      <c r="M16" s="31">
        <v>1255146</v>
      </c>
      <c r="N16" s="151"/>
      <c r="O16" s="152">
        <v>119.5</v>
      </c>
      <c r="P16" s="176"/>
      <c r="Q16" s="56">
        <v>85.94882975962463</v>
      </c>
      <c r="R16" s="65"/>
      <c r="S16" s="8">
        <v>1.7538569885516504</v>
      </c>
    </row>
    <row r="17" spans="1:19" ht="15.75" customHeight="1" x14ac:dyDescent="0.2">
      <c r="A17" s="5"/>
      <c r="B17" s="5" t="s">
        <v>14</v>
      </c>
      <c r="C17" s="5"/>
      <c r="D17" s="3"/>
      <c r="E17" s="4"/>
      <c r="F17" s="4"/>
      <c r="G17" s="81"/>
      <c r="H17" s="90"/>
      <c r="I17" s="25"/>
      <c r="J17" s="91"/>
      <c r="K17" s="4"/>
      <c r="L17" s="83"/>
      <c r="M17" s="29"/>
      <c r="N17" s="83"/>
      <c r="O17" s="80"/>
      <c r="P17" s="65"/>
      <c r="Q17" s="70"/>
      <c r="R17" s="65"/>
      <c r="S17" s="8"/>
    </row>
    <row r="18" spans="1:19" ht="14.25" customHeight="1" x14ac:dyDescent="0.2">
      <c r="A18" s="5"/>
      <c r="B18" s="5"/>
      <c r="C18" s="11" t="s">
        <v>122</v>
      </c>
      <c r="D18" s="3"/>
      <c r="E18" s="29">
        <v>481069</v>
      </c>
      <c r="F18" s="29"/>
      <c r="G18" s="29">
        <v>557347</v>
      </c>
      <c r="H18" s="87"/>
      <c r="I18" s="84">
        <v>115.9</v>
      </c>
      <c r="J18" s="88"/>
      <c r="K18" s="29">
        <v>770558</v>
      </c>
      <c r="L18" s="29"/>
      <c r="M18" s="29">
        <v>885115</v>
      </c>
      <c r="N18" s="89"/>
      <c r="O18" s="85">
        <v>114.9</v>
      </c>
      <c r="P18" s="64"/>
      <c r="Q18" s="84">
        <v>100</v>
      </c>
      <c r="R18" s="64"/>
      <c r="S18" s="23">
        <v>1.588086057698346</v>
      </c>
    </row>
    <row r="19" spans="1:19" ht="14.25" customHeight="1" x14ac:dyDescent="0.2">
      <c r="A19" s="5"/>
      <c r="B19" s="5"/>
      <c r="C19" s="26"/>
      <c r="D19" s="178" t="s">
        <v>12</v>
      </c>
      <c r="E19" s="4">
        <v>79355</v>
      </c>
      <c r="F19" s="81"/>
      <c r="G19" s="4">
        <v>71930</v>
      </c>
      <c r="H19" s="90"/>
      <c r="I19" s="25">
        <v>90.6</v>
      </c>
      <c r="J19" s="91"/>
      <c r="K19" s="4">
        <v>127159</v>
      </c>
      <c r="L19" s="83"/>
      <c r="M19" s="4">
        <v>116094</v>
      </c>
      <c r="N19" s="83"/>
      <c r="O19" s="80">
        <v>91.3</v>
      </c>
      <c r="P19" s="65"/>
      <c r="Q19" s="56">
        <v>13.11626172870192</v>
      </c>
      <c r="R19" s="65"/>
      <c r="S19" s="8">
        <v>1.6139858195467816</v>
      </c>
    </row>
    <row r="20" spans="1:19" ht="14.25" customHeight="1" x14ac:dyDescent="0.2">
      <c r="A20" s="5"/>
      <c r="B20" s="5"/>
      <c r="C20" s="26"/>
      <c r="D20" s="178" t="s">
        <v>13</v>
      </c>
      <c r="E20" s="4">
        <v>401714</v>
      </c>
      <c r="F20" s="81"/>
      <c r="G20" s="4">
        <v>485417</v>
      </c>
      <c r="H20" s="90"/>
      <c r="I20" s="25">
        <v>120.8</v>
      </c>
      <c r="J20" s="91"/>
      <c r="K20" s="4">
        <v>643399</v>
      </c>
      <c r="L20" s="83"/>
      <c r="M20" s="4">
        <v>769021</v>
      </c>
      <c r="N20" s="83"/>
      <c r="O20" s="80">
        <v>119.5</v>
      </c>
      <c r="P20" s="65"/>
      <c r="Q20" s="70">
        <v>86.883738271298085</v>
      </c>
      <c r="R20" s="65"/>
      <c r="S20" s="8">
        <v>1.5842481824905184</v>
      </c>
    </row>
    <row r="21" spans="1:19" ht="20.25" customHeight="1" x14ac:dyDescent="0.2">
      <c r="A21" s="177" t="s">
        <v>168</v>
      </c>
    </row>
  </sheetData>
  <mergeCells count="12">
    <mergeCell ref="A4:T4"/>
    <mergeCell ref="A12:S13"/>
    <mergeCell ref="Q2:R3"/>
    <mergeCell ref="S2:T3"/>
    <mergeCell ref="G3:H3"/>
    <mergeCell ref="E3:F3"/>
    <mergeCell ref="E2:J2"/>
    <mergeCell ref="I3:J3"/>
    <mergeCell ref="K2:P2"/>
    <mergeCell ref="K3:L3"/>
    <mergeCell ref="M3:N3"/>
    <mergeCell ref="O3:P3"/>
  </mergeCells>
  <phoneticPr fontId="1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showGridLines="0" workbookViewId="0">
      <selection activeCell="AC9" sqref="AC9"/>
    </sheetView>
  </sheetViews>
  <sheetFormatPr defaultColWidth="9.33203125" defaultRowHeight="12.75" x14ac:dyDescent="0.2"/>
  <cols>
    <col min="1" max="2" width="1" style="5" customWidth="1"/>
    <col min="3" max="3" width="1.5" style="5" customWidth="1"/>
    <col min="4" max="4" width="32.5" style="5" customWidth="1"/>
    <col min="5" max="5" width="6" style="5" customWidth="1"/>
    <col min="6" max="6" width="2.83203125" style="5" customWidth="1"/>
    <col min="7" max="7" width="6.83203125" style="5" customWidth="1"/>
    <col min="8" max="8" width="1" style="5" customWidth="1"/>
    <col min="9" max="9" width="9" style="5" customWidth="1"/>
    <col min="10" max="10" width="1.83203125" style="5" customWidth="1"/>
    <col min="11" max="11" width="8.83203125" style="5" customWidth="1"/>
    <col min="12" max="12" width="3.83203125" style="5" customWidth="1"/>
    <col min="13" max="13" width="8" style="5" customWidth="1"/>
    <col min="14" max="14" width="1.83203125" style="5" customWidth="1"/>
    <col min="15" max="15" width="8.83203125" style="5" customWidth="1"/>
    <col min="16" max="16" width="2.1640625" style="5" customWidth="1"/>
    <col min="17" max="17" width="8.83203125" style="5" customWidth="1"/>
    <col min="18" max="18" width="4" style="5" customWidth="1"/>
    <col min="19" max="19" width="5.33203125" style="5" customWidth="1"/>
    <col min="20" max="16384" width="9.33203125" style="5"/>
  </cols>
  <sheetData>
    <row r="1" spans="1:19" ht="28.5" customHeight="1" thickBot="1" x14ac:dyDescent="0.25">
      <c r="A1" s="141" t="s">
        <v>186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</row>
    <row r="2" spans="1:19" ht="18.75" customHeight="1" x14ac:dyDescent="0.2">
      <c r="A2" s="19"/>
      <c r="B2" s="19"/>
      <c r="C2" s="19"/>
      <c r="D2" s="19"/>
      <c r="E2" s="273" t="s">
        <v>6</v>
      </c>
      <c r="F2" s="274"/>
      <c r="G2" s="279" t="s">
        <v>7</v>
      </c>
      <c r="H2" s="280"/>
      <c r="I2" s="280"/>
      <c r="J2" s="280"/>
      <c r="K2" s="280"/>
      <c r="L2" s="281"/>
      <c r="M2" s="273" t="s">
        <v>111</v>
      </c>
      <c r="N2" s="274"/>
      <c r="O2" s="273" t="s">
        <v>53</v>
      </c>
      <c r="P2" s="274"/>
      <c r="Q2" s="273" t="s">
        <v>132</v>
      </c>
      <c r="R2" s="282"/>
    </row>
    <row r="3" spans="1:19" ht="42" customHeight="1" x14ac:dyDescent="0.2">
      <c r="A3" s="20"/>
      <c r="B3" s="20"/>
      <c r="C3" s="20"/>
      <c r="D3" s="21"/>
      <c r="E3" s="275"/>
      <c r="F3" s="276"/>
      <c r="G3" s="277" t="s">
        <v>108</v>
      </c>
      <c r="H3" s="278"/>
      <c r="I3" s="277" t="s">
        <v>8</v>
      </c>
      <c r="J3" s="278"/>
      <c r="K3" s="277" t="s">
        <v>171</v>
      </c>
      <c r="L3" s="278"/>
      <c r="M3" s="275"/>
      <c r="N3" s="276"/>
      <c r="O3" s="275"/>
      <c r="P3" s="276"/>
      <c r="Q3" s="275"/>
      <c r="R3" s="283"/>
    </row>
    <row r="4" spans="1:19" ht="21.75" customHeight="1" x14ac:dyDescent="0.2">
      <c r="A4" s="11" t="s">
        <v>2</v>
      </c>
      <c r="B4" s="11"/>
      <c r="C4" s="11"/>
      <c r="D4" s="28"/>
      <c r="E4" s="29">
        <v>289</v>
      </c>
      <c r="F4" s="29"/>
      <c r="G4" s="98">
        <v>5061</v>
      </c>
      <c r="H4" s="29"/>
      <c r="I4" s="29">
        <v>1557</v>
      </c>
      <c r="J4" s="29"/>
      <c r="K4" s="29">
        <v>38</v>
      </c>
      <c r="L4" s="109"/>
      <c r="M4" s="98">
        <v>16059</v>
      </c>
      <c r="N4" s="109"/>
      <c r="O4" s="98">
        <v>1025</v>
      </c>
      <c r="P4" s="22"/>
      <c r="Q4" s="85">
        <v>50.1</v>
      </c>
      <c r="S4" s="9"/>
    </row>
    <row r="5" spans="1:19" ht="14.25" customHeight="1" x14ac:dyDescent="0.2">
      <c r="B5" s="66" t="s">
        <v>169</v>
      </c>
      <c r="D5" s="3"/>
      <c r="E5" s="90">
        <v>57</v>
      </c>
      <c r="F5" s="99"/>
      <c r="G5" s="4">
        <v>3907</v>
      </c>
      <c r="H5" s="30"/>
      <c r="I5" s="30">
        <v>189</v>
      </c>
      <c r="J5" s="30"/>
      <c r="K5" s="4" t="s">
        <v>11</v>
      </c>
      <c r="L5" s="100"/>
      <c r="M5" s="168">
        <v>7849</v>
      </c>
      <c r="N5" s="163"/>
      <c r="O5" s="4" t="s">
        <v>11</v>
      </c>
      <c r="P5" s="3"/>
      <c r="Q5" s="80">
        <v>63</v>
      </c>
      <c r="S5" s="9"/>
    </row>
    <row r="6" spans="1:19" ht="12.75" customHeight="1" x14ac:dyDescent="0.2">
      <c r="D6" s="3" t="s">
        <v>124</v>
      </c>
      <c r="E6" s="101">
        <v>52</v>
      </c>
      <c r="F6" s="102"/>
      <c r="G6" s="74">
        <v>3621</v>
      </c>
      <c r="H6" s="30"/>
      <c r="I6" s="4">
        <v>148</v>
      </c>
      <c r="J6" s="30"/>
      <c r="K6" s="4" t="s">
        <v>11</v>
      </c>
      <c r="L6" s="30"/>
      <c r="M6" s="168">
        <v>7253</v>
      </c>
      <c r="N6" s="163"/>
      <c r="O6" s="4" t="s">
        <v>11</v>
      </c>
      <c r="P6" s="3"/>
      <c r="Q6" s="80">
        <v>61.7</v>
      </c>
      <c r="S6" s="9"/>
    </row>
    <row r="7" spans="1:19" ht="28.5" customHeight="1" x14ac:dyDescent="0.2">
      <c r="B7" s="284" t="s">
        <v>126</v>
      </c>
      <c r="C7" s="284"/>
      <c r="D7" s="285"/>
      <c r="E7" s="92">
        <v>182</v>
      </c>
      <c r="F7" s="90"/>
      <c r="G7" s="238">
        <v>490</v>
      </c>
      <c r="H7" s="90">
        <v>1368</v>
      </c>
      <c r="I7" s="125">
        <v>1368</v>
      </c>
      <c r="J7" s="30"/>
      <c r="K7" s="94" t="s">
        <v>11</v>
      </c>
      <c r="L7" s="100"/>
      <c r="M7" s="217">
        <v>5735</v>
      </c>
      <c r="N7" s="163"/>
      <c r="O7" s="125">
        <v>1025</v>
      </c>
      <c r="P7" s="3"/>
      <c r="Q7" s="216">
        <v>36.4</v>
      </c>
      <c r="S7" s="9"/>
    </row>
    <row r="8" spans="1:19" ht="12.75" customHeight="1" x14ac:dyDescent="0.2">
      <c r="B8" s="3" t="s">
        <v>125</v>
      </c>
      <c r="D8" s="3"/>
      <c r="E8" s="90">
        <v>45</v>
      </c>
      <c r="F8" s="90"/>
      <c r="G8" s="101">
        <v>625</v>
      </c>
      <c r="H8" s="90"/>
      <c r="I8" s="4" t="s">
        <v>11</v>
      </c>
      <c r="J8" s="30"/>
      <c r="K8" s="94" t="s">
        <v>11</v>
      </c>
      <c r="L8" s="30"/>
      <c r="M8" s="218">
        <v>2286</v>
      </c>
      <c r="N8" s="163"/>
      <c r="O8" s="4" t="s">
        <v>11</v>
      </c>
      <c r="P8" s="3"/>
      <c r="Q8" s="80">
        <v>41.8</v>
      </c>
      <c r="S8" s="9"/>
    </row>
    <row r="9" spans="1:19" ht="14.25" customHeight="1" x14ac:dyDescent="0.2">
      <c r="B9" s="66" t="s">
        <v>170</v>
      </c>
      <c r="D9" s="73"/>
      <c r="E9" s="101">
        <v>5</v>
      </c>
      <c r="F9" s="90"/>
      <c r="G9" s="101">
        <v>39</v>
      </c>
      <c r="H9" s="90"/>
      <c r="I9" s="4" t="s">
        <v>11</v>
      </c>
      <c r="J9" s="4"/>
      <c r="K9" s="4">
        <v>38</v>
      </c>
      <c r="L9" s="4"/>
      <c r="M9" s="168">
        <v>189</v>
      </c>
      <c r="N9" s="163"/>
      <c r="O9" s="4" t="s">
        <v>11</v>
      </c>
      <c r="P9" s="3"/>
      <c r="Q9" s="80">
        <v>33.200000000000003</v>
      </c>
      <c r="R9" s="2"/>
      <c r="S9" s="25"/>
    </row>
    <row r="10" spans="1:19" ht="9" customHeight="1" x14ac:dyDescent="0.2">
      <c r="D10" s="73"/>
      <c r="E10" s="2"/>
      <c r="F10" s="2"/>
      <c r="G10" s="2"/>
      <c r="H10" s="2"/>
      <c r="I10" s="4"/>
      <c r="J10" s="4"/>
      <c r="K10" s="4"/>
      <c r="L10" s="4"/>
      <c r="M10" s="4"/>
      <c r="N10" s="4"/>
      <c r="O10" s="29"/>
      <c r="P10" s="2"/>
      <c r="Q10" s="25"/>
      <c r="R10" s="2"/>
      <c r="S10" s="25"/>
    </row>
    <row r="11" spans="1:19" ht="12.75" customHeight="1" x14ac:dyDescent="0.2">
      <c r="B11" s="32"/>
      <c r="C11" s="204" t="s">
        <v>10</v>
      </c>
      <c r="D11" s="33" t="s">
        <v>135</v>
      </c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9" ht="12.75" customHeight="1" x14ac:dyDescent="0.2">
      <c r="B12" s="32"/>
      <c r="C12" s="204" t="s">
        <v>9</v>
      </c>
      <c r="D12" s="34" t="s">
        <v>136</v>
      </c>
      <c r="E12" s="2"/>
      <c r="F12" s="2"/>
      <c r="G12" s="2"/>
      <c r="H12" s="2"/>
      <c r="I12" s="35"/>
      <c r="J12" s="2"/>
      <c r="K12" s="2"/>
      <c r="L12" s="2"/>
      <c r="M12" s="2"/>
      <c r="N12" s="2"/>
    </row>
    <row r="13" spans="1:19" ht="12.75" customHeight="1" x14ac:dyDescent="0.2">
      <c r="B13" s="32"/>
      <c r="C13" s="204" t="s">
        <v>16</v>
      </c>
      <c r="D13" s="33" t="s">
        <v>137</v>
      </c>
      <c r="E13" s="2"/>
      <c r="F13" s="2"/>
      <c r="G13" s="2"/>
      <c r="H13" s="2"/>
      <c r="I13" s="2"/>
      <c r="J13" s="2"/>
      <c r="K13" s="2" t="s">
        <v>15</v>
      </c>
      <c r="L13" s="2"/>
      <c r="M13" s="2"/>
      <c r="N13" s="2"/>
    </row>
    <row r="14" spans="1:19" ht="12.75" customHeight="1" x14ac:dyDescent="0.2">
      <c r="C14" s="204" t="s">
        <v>174</v>
      </c>
      <c r="D14" s="272" t="s">
        <v>138</v>
      </c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50"/>
    </row>
    <row r="15" spans="1:19" ht="12.75" customHeight="1" x14ac:dyDescent="0.2">
      <c r="C15" s="204" t="s">
        <v>175</v>
      </c>
      <c r="D15" s="111" t="s">
        <v>139</v>
      </c>
      <c r="E15" s="111"/>
      <c r="F15" s="111"/>
      <c r="G15" s="111"/>
      <c r="H15" s="111"/>
      <c r="I15" s="111"/>
      <c r="J15" s="111"/>
      <c r="K15" s="111"/>
      <c r="S15" s="50"/>
    </row>
    <row r="16" spans="1:19" ht="12.75" customHeight="1" x14ac:dyDescent="0.2">
      <c r="C16" s="204" t="s">
        <v>176</v>
      </c>
      <c r="D16" s="272" t="s">
        <v>178</v>
      </c>
      <c r="E16" s="272"/>
      <c r="F16" s="272"/>
      <c r="G16" s="272"/>
      <c r="H16" s="272"/>
      <c r="I16" s="272"/>
      <c r="J16" s="272"/>
      <c r="K16" s="272"/>
      <c r="L16" s="272"/>
      <c r="M16" s="272"/>
      <c r="N16" s="272"/>
      <c r="O16" s="272"/>
      <c r="P16" s="272"/>
      <c r="Q16" s="272"/>
      <c r="R16" s="272"/>
    </row>
    <row r="17" spans="4:14" ht="12.75" customHeight="1" x14ac:dyDescent="0.2"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4:14" ht="12.75" customHeight="1" x14ac:dyDescent="0.2"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</sheetData>
  <mergeCells count="11">
    <mergeCell ref="D16:R16"/>
    <mergeCell ref="D14:R14"/>
    <mergeCell ref="M2:N3"/>
    <mergeCell ref="E2:F3"/>
    <mergeCell ref="G3:H3"/>
    <mergeCell ref="I3:J3"/>
    <mergeCell ref="K3:L3"/>
    <mergeCell ref="G2:L2"/>
    <mergeCell ref="O2:P3"/>
    <mergeCell ref="Q2:R3"/>
    <mergeCell ref="B7:D7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showGridLines="0" workbookViewId="0">
      <pane ySplit="4" topLeftCell="A5" activePane="bottomLeft" state="frozen"/>
      <selection pane="bottomLeft" activeCell="Z14" sqref="Z14"/>
    </sheetView>
  </sheetViews>
  <sheetFormatPr defaultColWidth="9.33203125" defaultRowHeight="12.75" x14ac:dyDescent="0.2"/>
  <cols>
    <col min="1" max="1" width="0.83203125" style="113" customWidth="1"/>
    <col min="2" max="2" width="1.5" style="113" customWidth="1"/>
    <col min="3" max="3" width="32.83203125" style="113" customWidth="1"/>
    <col min="4" max="4" width="10" style="113" customWidth="1"/>
    <col min="5" max="5" width="0.83203125" style="113" customWidth="1"/>
    <col min="6" max="6" width="9.1640625" style="113" customWidth="1"/>
    <col min="7" max="7" width="0.83203125" style="113" customWidth="1"/>
    <col min="8" max="8" width="10" style="113" customWidth="1"/>
    <col min="9" max="9" width="0.83203125" style="113" customWidth="1"/>
    <col min="10" max="10" width="9" style="113" customWidth="1"/>
    <col min="11" max="11" width="1" style="113" customWidth="1"/>
    <col min="12" max="12" width="10" style="113" customWidth="1"/>
    <col min="13" max="13" width="0.83203125" style="113" customWidth="1"/>
    <col min="14" max="14" width="10.33203125" style="113" customWidth="1"/>
    <col min="15" max="15" width="0.83203125" style="113" customWidth="1"/>
    <col min="16" max="16" width="10" style="113" customWidth="1"/>
    <col min="17" max="17" width="0.83203125" style="113" customWidth="1"/>
    <col min="18" max="18" width="10" style="113" customWidth="1"/>
    <col min="19" max="19" width="1.1640625" style="5" customWidth="1"/>
    <col min="20" max="16384" width="9.33203125" style="5"/>
  </cols>
  <sheetData>
    <row r="1" spans="1:19" ht="28.5" customHeight="1" thickBot="1" x14ac:dyDescent="0.25">
      <c r="A1" s="131" t="s">
        <v>159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</row>
    <row r="2" spans="1:19" ht="18.75" customHeight="1" x14ac:dyDescent="0.2">
      <c r="A2" s="116"/>
      <c r="B2" s="116"/>
      <c r="C2" s="117"/>
      <c r="D2" s="292" t="s">
        <v>0</v>
      </c>
      <c r="E2" s="293"/>
      <c r="F2" s="293"/>
      <c r="G2" s="293"/>
      <c r="H2" s="293"/>
      <c r="I2" s="293"/>
      <c r="J2" s="293"/>
      <c r="K2" s="294"/>
      <c r="L2" s="304" t="s">
        <v>1</v>
      </c>
      <c r="M2" s="267"/>
      <c r="N2" s="267"/>
      <c r="O2" s="267"/>
      <c r="P2" s="267"/>
      <c r="Q2" s="267"/>
      <c r="R2" s="267"/>
      <c r="S2" s="267"/>
    </row>
    <row r="3" spans="1:19" ht="18.75" customHeight="1" x14ac:dyDescent="0.2">
      <c r="A3" s="114"/>
      <c r="B3" s="114"/>
      <c r="C3" s="114"/>
      <c r="D3" s="295" t="s">
        <v>123</v>
      </c>
      <c r="E3" s="299"/>
      <c r="F3" s="299"/>
      <c r="G3" s="296"/>
      <c r="H3" s="295" t="s">
        <v>131</v>
      </c>
      <c r="I3" s="299"/>
      <c r="J3" s="299"/>
      <c r="K3" s="296"/>
      <c r="L3" s="295" t="s">
        <v>123</v>
      </c>
      <c r="M3" s="299"/>
      <c r="N3" s="299"/>
      <c r="O3" s="299"/>
      <c r="P3" s="269" t="s">
        <v>131</v>
      </c>
      <c r="Q3" s="264"/>
      <c r="R3" s="264"/>
      <c r="S3" s="264"/>
    </row>
    <row r="4" spans="1:19" ht="18.75" customHeight="1" x14ac:dyDescent="0.2">
      <c r="A4" s="118"/>
      <c r="B4" s="118"/>
      <c r="C4" s="118"/>
      <c r="D4" s="295" t="s">
        <v>17</v>
      </c>
      <c r="E4" s="296"/>
      <c r="F4" s="297" t="s">
        <v>18</v>
      </c>
      <c r="G4" s="296"/>
      <c r="H4" s="297" t="s">
        <v>17</v>
      </c>
      <c r="I4" s="296"/>
      <c r="J4" s="297" t="s">
        <v>18</v>
      </c>
      <c r="K4" s="298"/>
      <c r="L4" s="295" t="s">
        <v>17</v>
      </c>
      <c r="M4" s="296"/>
      <c r="N4" s="297" t="s">
        <v>18</v>
      </c>
      <c r="O4" s="296"/>
      <c r="P4" s="297" t="s">
        <v>17</v>
      </c>
      <c r="Q4" s="296"/>
      <c r="R4" s="305" t="s">
        <v>18</v>
      </c>
      <c r="S4" s="264"/>
    </row>
    <row r="5" spans="1:19" ht="30.75" customHeight="1" x14ac:dyDescent="0.2">
      <c r="A5" s="114"/>
      <c r="B5" s="114"/>
      <c r="C5" s="114"/>
      <c r="D5" s="300" t="s">
        <v>184</v>
      </c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</row>
    <row r="6" spans="1:19" ht="15.75" customHeight="1" x14ac:dyDescent="0.2">
      <c r="A6" s="114"/>
      <c r="B6" s="114"/>
      <c r="C6" s="114"/>
      <c r="D6" s="119"/>
      <c r="E6" s="119"/>
      <c r="F6" s="119"/>
      <c r="G6" s="119"/>
      <c r="H6" s="120"/>
      <c r="I6" s="121"/>
      <c r="J6" s="121"/>
      <c r="K6" s="119"/>
      <c r="L6" s="119"/>
      <c r="M6" s="119"/>
      <c r="N6" s="119"/>
      <c r="O6" s="119"/>
      <c r="P6" s="121"/>
      <c r="Q6" s="119"/>
      <c r="R6" s="122"/>
      <c r="S6" s="37"/>
    </row>
    <row r="7" spans="1:19" ht="14.25" customHeight="1" x14ac:dyDescent="0.2">
      <c r="A7" s="288" t="s">
        <v>2</v>
      </c>
      <c r="B7" s="288"/>
      <c r="C7" s="289"/>
      <c r="D7" s="38">
        <v>128262</v>
      </c>
      <c r="E7" s="39"/>
      <c r="F7" s="39">
        <v>119211</v>
      </c>
      <c r="G7" s="39"/>
      <c r="H7" s="39">
        <v>149702</v>
      </c>
      <c r="I7" s="39"/>
      <c r="J7" s="39">
        <v>141152</v>
      </c>
      <c r="K7" s="110"/>
      <c r="L7" s="39">
        <v>211408</v>
      </c>
      <c r="M7" s="39"/>
      <c r="N7" s="39">
        <v>194916</v>
      </c>
      <c r="O7" s="39"/>
      <c r="P7" s="39">
        <v>249539</v>
      </c>
      <c r="Q7" s="39"/>
      <c r="R7" s="39">
        <v>233770</v>
      </c>
      <c r="S7" s="39"/>
    </row>
    <row r="8" spans="1:19" ht="14.25" customHeight="1" x14ac:dyDescent="0.2">
      <c r="B8" s="113" t="s">
        <v>164</v>
      </c>
      <c r="C8" s="123"/>
      <c r="D8" s="31">
        <v>87913</v>
      </c>
      <c r="E8" s="31"/>
      <c r="F8" s="31">
        <v>80972</v>
      </c>
      <c r="G8" s="31"/>
      <c r="H8" s="31">
        <v>100650</v>
      </c>
      <c r="I8" s="31"/>
      <c r="J8" s="129">
        <v>94757</v>
      </c>
      <c r="K8" s="124"/>
      <c r="L8" s="31">
        <v>133239</v>
      </c>
      <c r="M8" s="103"/>
      <c r="N8" s="31">
        <v>121838</v>
      </c>
      <c r="O8" s="31"/>
      <c r="P8" s="129">
        <v>153359</v>
      </c>
      <c r="Q8" s="31"/>
      <c r="R8" s="31">
        <v>143673</v>
      </c>
      <c r="S8" s="24"/>
    </row>
    <row r="9" spans="1:19" ht="12.75" customHeight="1" x14ac:dyDescent="0.2">
      <c r="C9" s="123" t="s">
        <v>124</v>
      </c>
      <c r="D9" s="31">
        <v>80189</v>
      </c>
      <c r="E9" s="31"/>
      <c r="F9" s="31">
        <v>73643</v>
      </c>
      <c r="G9" s="31"/>
      <c r="H9" s="31">
        <v>91267</v>
      </c>
      <c r="I9" s="31"/>
      <c r="J9" s="129">
        <v>85675</v>
      </c>
      <c r="K9" s="124"/>
      <c r="L9" s="103">
        <v>121204</v>
      </c>
      <c r="M9" s="103"/>
      <c r="N9" s="103">
        <v>110336</v>
      </c>
      <c r="O9" s="40"/>
      <c r="P9" s="129">
        <v>138724</v>
      </c>
      <c r="Q9" s="103"/>
      <c r="R9" s="31">
        <v>129498</v>
      </c>
      <c r="S9" s="40"/>
    </row>
    <row r="10" spans="1:19" ht="28.5" customHeight="1" x14ac:dyDescent="0.2">
      <c r="B10" s="286" t="s">
        <v>127</v>
      </c>
      <c r="C10" s="287"/>
      <c r="D10" s="93">
        <v>22184</v>
      </c>
      <c r="E10" s="31"/>
      <c r="F10" s="97">
        <v>21006</v>
      </c>
      <c r="G10" s="31"/>
      <c r="H10" s="125">
        <v>30738</v>
      </c>
      <c r="I10" s="31"/>
      <c r="J10" s="125">
        <v>29041</v>
      </c>
      <c r="K10" s="124"/>
      <c r="L10" s="96">
        <v>47903</v>
      </c>
      <c r="M10" s="103"/>
      <c r="N10" s="97">
        <v>44891</v>
      </c>
      <c r="O10" s="40"/>
      <c r="P10" s="125">
        <v>64631</v>
      </c>
      <c r="Q10" s="103"/>
      <c r="R10" s="125">
        <v>60394</v>
      </c>
      <c r="S10" s="40"/>
    </row>
    <row r="11" spans="1:19" ht="12.75" customHeight="1" x14ac:dyDescent="0.2">
      <c r="B11" s="52" t="s">
        <v>125</v>
      </c>
      <c r="C11" s="126"/>
      <c r="D11" s="125">
        <v>17025</v>
      </c>
      <c r="E11" s="31"/>
      <c r="F11" s="97">
        <v>16102</v>
      </c>
      <c r="G11" s="31"/>
      <c r="H11" s="125">
        <v>16791</v>
      </c>
      <c r="I11" s="31"/>
      <c r="J11" s="125">
        <v>15876</v>
      </c>
      <c r="K11" s="124"/>
      <c r="L11" s="97">
        <v>28882</v>
      </c>
      <c r="M11" s="103"/>
      <c r="N11" s="97">
        <v>26828</v>
      </c>
      <c r="O11" s="40"/>
      <c r="P11" s="125">
        <v>29604</v>
      </c>
      <c r="Q11" s="103"/>
      <c r="R11" s="125">
        <v>27820</v>
      </c>
      <c r="S11" s="40"/>
    </row>
    <row r="12" spans="1:19" ht="14.25" customHeight="1" x14ac:dyDescent="0.2">
      <c r="B12" s="113" t="s">
        <v>165</v>
      </c>
      <c r="C12" s="172"/>
      <c r="D12" s="31">
        <v>1140</v>
      </c>
      <c r="E12" s="31"/>
      <c r="F12" s="31">
        <v>1131</v>
      </c>
      <c r="G12" s="31"/>
      <c r="H12" s="31">
        <v>1523</v>
      </c>
      <c r="I12" s="31"/>
      <c r="J12" s="31">
        <v>1478</v>
      </c>
      <c r="K12" s="124"/>
      <c r="L12" s="40">
        <v>1384</v>
      </c>
      <c r="M12" s="103"/>
      <c r="N12" s="40">
        <v>1359</v>
      </c>
      <c r="O12" s="40"/>
      <c r="P12" s="125">
        <v>1945</v>
      </c>
      <c r="Q12" s="103"/>
      <c r="R12" s="125">
        <v>1883</v>
      </c>
      <c r="S12" s="40"/>
    </row>
    <row r="13" spans="1:19" ht="30.75" customHeight="1" x14ac:dyDescent="0.2">
      <c r="A13" s="114"/>
      <c r="B13" s="114"/>
      <c r="C13" s="114"/>
      <c r="D13" s="302" t="s">
        <v>185</v>
      </c>
      <c r="E13" s="302"/>
      <c r="F13" s="302"/>
      <c r="G13" s="302"/>
      <c r="H13" s="302"/>
      <c r="I13" s="302"/>
      <c r="J13" s="302"/>
      <c r="K13" s="302"/>
      <c r="L13" s="302"/>
      <c r="M13" s="302"/>
      <c r="N13" s="302"/>
      <c r="O13" s="302"/>
      <c r="P13" s="302"/>
      <c r="Q13" s="302"/>
      <c r="R13" s="302"/>
      <c r="S13" s="302"/>
    </row>
    <row r="14" spans="1:19" ht="15.75" customHeight="1" x14ac:dyDescent="0.2">
      <c r="A14" s="114"/>
      <c r="B14" s="114"/>
      <c r="C14" s="114"/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301"/>
      <c r="R14" s="303"/>
      <c r="S14" s="303"/>
    </row>
    <row r="15" spans="1:19" ht="14.25" customHeight="1" x14ac:dyDescent="0.2">
      <c r="A15" s="288" t="s">
        <v>2</v>
      </c>
      <c r="B15" s="288"/>
      <c r="C15" s="289"/>
      <c r="D15" s="38">
        <v>706864</v>
      </c>
      <c r="E15" s="39"/>
      <c r="F15" s="39">
        <v>590189</v>
      </c>
      <c r="G15" s="39"/>
      <c r="H15" s="160">
        <v>827908</v>
      </c>
      <c r="I15" s="160"/>
      <c r="J15" s="160">
        <v>715649</v>
      </c>
      <c r="K15" s="110"/>
      <c r="L15" s="39">
        <v>1260391</v>
      </c>
      <c r="M15" s="39"/>
      <c r="N15" s="39">
        <v>1050745</v>
      </c>
      <c r="O15" s="39"/>
      <c r="P15" s="160">
        <v>1460341</v>
      </c>
      <c r="Q15" s="39"/>
      <c r="R15" s="160">
        <v>1255146</v>
      </c>
      <c r="S15" s="39"/>
    </row>
    <row r="16" spans="1:19" ht="14.25" customHeight="1" x14ac:dyDescent="0.2">
      <c r="B16" s="113" t="s">
        <v>164</v>
      </c>
      <c r="C16" s="123"/>
      <c r="D16" s="31">
        <v>525186</v>
      </c>
      <c r="E16" s="31"/>
      <c r="F16" s="31">
        <v>441234</v>
      </c>
      <c r="G16" s="31">
        <v>0</v>
      </c>
      <c r="H16" s="220">
        <v>606398</v>
      </c>
      <c r="I16" s="31"/>
      <c r="J16" s="31">
        <v>530872</v>
      </c>
      <c r="K16" s="124"/>
      <c r="L16" s="31">
        <v>844710</v>
      </c>
      <c r="M16" s="31"/>
      <c r="N16" s="31">
        <v>710749</v>
      </c>
      <c r="O16" s="31"/>
      <c r="P16" s="31">
        <v>966505</v>
      </c>
      <c r="Q16" s="31"/>
      <c r="R16" s="31">
        <v>845100</v>
      </c>
      <c r="S16" s="24"/>
    </row>
    <row r="17" spans="1:19" ht="12.75" customHeight="1" x14ac:dyDescent="0.2">
      <c r="C17" s="123" t="s">
        <v>124</v>
      </c>
      <c r="D17" s="31">
        <v>481069</v>
      </c>
      <c r="E17" s="31"/>
      <c r="F17" s="31">
        <v>401714</v>
      </c>
      <c r="G17" s="31"/>
      <c r="H17" s="31">
        <v>557347</v>
      </c>
      <c r="I17" s="31"/>
      <c r="J17" s="31">
        <v>485417</v>
      </c>
      <c r="K17" s="124"/>
      <c r="L17" s="31">
        <v>770558</v>
      </c>
      <c r="M17" s="31"/>
      <c r="N17" s="31">
        <v>643399</v>
      </c>
      <c r="O17" s="31"/>
      <c r="P17" s="31">
        <v>885115</v>
      </c>
      <c r="Q17" s="31"/>
      <c r="R17" s="31">
        <v>769021</v>
      </c>
      <c r="S17" s="24"/>
    </row>
    <row r="18" spans="1:19" ht="28.5" customHeight="1" x14ac:dyDescent="0.2">
      <c r="B18" s="286" t="s">
        <v>127</v>
      </c>
      <c r="C18" s="287"/>
      <c r="D18" s="125">
        <v>90372</v>
      </c>
      <c r="E18" s="125"/>
      <c r="F18" s="125">
        <v>75665</v>
      </c>
      <c r="G18" s="125"/>
      <c r="H18" s="125" t="s">
        <v>133</v>
      </c>
      <c r="I18" s="125"/>
      <c r="J18" s="125" t="s">
        <v>133</v>
      </c>
      <c r="K18" s="206"/>
      <c r="L18" s="125">
        <v>228591</v>
      </c>
      <c r="M18" s="207"/>
      <c r="N18" s="125">
        <v>187874</v>
      </c>
      <c r="O18" s="97"/>
      <c r="P18" s="125" t="s">
        <v>133</v>
      </c>
      <c r="Q18" s="207"/>
      <c r="R18" s="125" t="s">
        <v>133</v>
      </c>
      <c r="S18" s="40"/>
    </row>
    <row r="19" spans="1:19" ht="12.75" customHeight="1" x14ac:dyDescent="0.2">
      <c r="B19" s="123" t="s">
        <v>125</v>
      </c>
      <c r="C19" s="123"/>
      <c r="D19" s="31">
        <v>81262</v>
      </c>
      <c r="E19" s="31"/>
      <c r="F19" s="31">
        <v>64847</v>
      </c>
      <c r="G19" s="31"/>
      <c r="H19" s="136" t="s">
        <v>133</v>
      </c>
      <c r="I19" s="31"/>
      <c r="J19" s="31" t="s">
        <v>133</v>
      </c>
      <c r="K19" s="124"/>
      <c r="L19" s="31">
        <v>145647</v>
      </c>
      <c r="M19" s="103"/>
      <c r="N19" s="31">
        <v>115015</v>
      </c>
      <c r="O19" s="40"/>
      <c r="P19" s="136" t="s">
        <v>133</v>
      </c>
      <c r="Q19" s="103"/>
      <c r="R19" s="31" t="s">
        <v>133</v>
      </c>
      <c r="S19" s="40"/>
    </row>
    <row r="20" spans="1:19" ht="14.25" customHeight="1" x14ac:dyDescent="0.2">
      <c r="B20" s="114" t="s">
        <v>165</v>
      </c>
      <c r="C20" s="172"/>
      <c r="D20" s="31">
        <v>10044</v>
      </c>
      <c r="E20" s="31"/>
      <c r="F20" s="31">
        <v>8443</v>
      </c>
      <c r="G20" s="31"/>
      <c r="H20" s="31" t="s">
        <v>133</v>
      </c>
      <c r="I20" s="31"/>
      <c r="J20" s="31" t="s">
        <v>133</v>
      </c>
      <c r="K20" s="124"/>
      <c r="L20" s="31">
        <v>41443</v>
      </c>
      <c r="M20" s="103"/>
      <c r="N20" s="31">
        <v>37107</v>
      </c>
      <c r="O20" s="40"/>
      <c r="P20" s="31" t="s">
        <v>133</v>
      </c>
      <c r="Q20" s="103"/>
      <c r="R20" s="31" t="s">
        <v>133</v>
      </c>
      <c r="S20" s="40"/>
    </row>
    <row r="21" spans="1:19" ht="9" customHeight="1" x14ac:dyDescent="0.2">
      <c r="C21" s="127"/>
      <c r="D21" s="128"/>
      <c r="E21" s="128"/>
      <c r="F21" s="128"/>
      <c r="G21" s="128"/>
      <c r="H21" s="128"/>
      <c r="I21" s="128"/>
      <c r="J21" s="128"/>
      <c r="K21" s="128"/>
      <c r="L21" s="128"/>
      <c r="M21" s="129"/>
      <c r="N21" s="128"/>
      <c r="O21" s="40"/>
      <c r="P21" s="128"/>
      <c r="Q21" s="129"/>
      <c r="R21" s="128"/>
      <c r="S21" s="40"/>
    </row>
    <row r="22" spans="1:19" ht="12.75" customHeight="1" x14ac:dyDescent="0.2">
      <c r="B22" s="13" t="s">
        <v>121</v>
      </c>
      <c r="C22" s="290" t="s">
        <v>138</v>
      </c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290"/>
    </row>
    <row r="23" spans="1:19" ht="12.75" customHeight="1" x14ac:dyDescent="0.2">
      <c r="B23" s="165" t="s">
        <v>9</v>
      </c>
      <c r="C23" s="55" t="s">
        <v>139</v>
      </c>
      <c r="D23" s="55"/>
      <c r="E23" s="55"/>
      <c r="F23" s="55"/>
      <c r="G23" s="55"/>
      <c r="H23" s="55"/>
      <c r="I23" s="55"/>
      <c r="J23" s="55"/>
      <c r="K23" s="115"/>
      <c r="L23" s="115"/>
      <c r="M23" s="115"/>
      <c r="N23" s="115"/>
      <c r="O23" s="115"/>
      <c r="P23" s="115"/>
      <c r="Q23" s="115"/>
      <c r="R23" s="115"/>
      <c r="S23" s="95"/>
    </row>
    <row r="24" spans="1:19" ht="12.75" customHeight="1" x14ac:dyDescent="0.2">
      <c r="B24" s="165" t="s">
        <v>120</v>
      </c>
      <c r="C24" s="290" t="s">
        <v>178</v>
      </c>
      <c r="D24" s="290"/>
      <c r="E24" s="290"/>
      <c r="F24" s="290"/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</row>
    <row r="25" spans="1:19" x14ac:dyDescent="0.2">
      <c r="A25" s="291"/>
      <c r="B25" s="291"/>
      <c r="C25" s="290"/>
      <c r="D25" s="290"/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290"/>
      <c r="S25" s="55"/>
    </row>
  </sheetData>
  <mergeCells count="32">
    <mergeCell ref="L2:S2"/>
    <mergeCell ref="L3:O3"/>
    <mergeCell ref="P3:S3"/>
    <mergeCell ref="R4:S4"/>
    <mergeCell ref="L4:M4"/>
    <mergeCell ref="N4:O4"/>
    <mergeCell ref="P4:Q4"/>
    <mergeCell ref="A7:C7"/>
    <mergeCell ref="D5:S5"/>
    <mergeCell ref="J14:K14"/>
    <mergeCell ref="D13:S13"/>
    <mergeCell ref="H14:I14"/>
    <mergeCell ref="B10:C10"/>
    <mergeCell ref="R14:S14"/>
    <mergeCell ref="P14:Q14"/>
    <mergeCell ref="F14:G14"/>
    <mergeCell ref="D14:E14"/>
    <mergeCell ref="N14:O14"/>
    <mergeCell ref="L14:M14"/>
    <mergeCell ref="D2:K2"/>
    <mergeCell ref="D4:E4"/>
    <mergeCell ref="F4:G4"/>
    <mergeCell ref="H4:I4"/>
    <mergeCell ref="J4:K4"/>
    <mergeCell ref="D3:G3"/>
    <mergeCell ref="H3:K3"/>
    <mergeCell ref="B18:C18"/>
    <mergeCell ref="A15:C15"/>
    <mergeCell ref="C22:S22"/>
    <mergeCell ref="A25:B25"/>
    <mergeCell ref="C25:R25"/>
    <mergeCell ref="C24:S24"/>
  </mergeCells>
  <phoneticPr fontId="1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showGridLines="0" workbookViewId="0">
      <selection activeCell="R29" sqref="R29"/>
    </sheetView>
  </sheetViews>
  <sheetFormatPr defaultColWidth="9.33203125" defaultRowHeight="12.75" x14ac:dyDescent="0.2"/>
  <cols>
    <col min="1" max="16384" width="9.33203125" style="5"/>
  </cols>
  <sheetData>
    <row r="1" spans="1:20" ht="19.5" customHeight="1" x14ac:dyDescent="0.2">
      <c r="A1" s="306" t="s">
        <v>191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O1" s="306" t="s">
        <v>5</v>
      </c>
      <c r="P1" s="306"/>
      <c r="Q1" s="306"/>
      <c r="S1" s="306" t="s">
        <v>5</v>
      </c>
      <c r="T1" s="306"/>
    </row>
    <row r="2" spans="1:20" x14ac:dyDescent="0.2">
      <c r="O2" s="26" t="s">
        <v>123</v>
      </c>
      <c r="P2" s="26"/>
      <c r="Q2" s="26" t="s">
        <v>131</v>
      </c>
      <c r="S2" s="26" t="s">
        <v>123</v>
      </c>
      <c r="T2" s="26" t="s">
        <v>131</v>
      </c>
    </row>
    <row r="3" spans="1:20" x14ac:dyDescent="0.2">
      <c r="N3" s="5" t="s">
        <v>153</v>
      </c>
      <c r="O3" s="5">
        <f>ROUND(S3/S5*100,1)</f>
        <v>7.8</v>
      </c>
      <c r="P3" s="5" t="s">
        <v>153</v>
      </c>
      <c r="Q3" s="5">
        <f>ROUND(T3/T5*100,1)</f>
        <v>6.3</v>
      </c>
      <c r="S3" s="5">
        <v>16492</v>
      </c>
      <c r="T3" s="5">
        <v>15769</v>
      </c>
    </row>
    <row r="4" spans="1:20" x14ac:dyDescent="0.2">
      <c r="N4" s="5" t="s">
        <v>18</v>
      </c>
      <c r="O4" s="5">
        <f>ROUND(S4/S5*100,1)</f>
        <v>92.2</v>
      </c>
      <c r="P4" s="5" t="s">
        <v>18</v>
      </c>
      <c r="Q4" s="5">
        <f>ROUND(T4/T5*100,1)</f>
        <v>93.7</v>
      </c>
      <c r="S4" s="5">
        <v>194916</v>
      </c>
      <c r="T4" s="5">
        <v>233770</v>
      </c>
    </row>
    <row r="5" spans="1:20" x14ac:dyDescent="0.2">
      <c r="O5" s="5">
        <f>SUM(O3:O4)</f>
        <v>100</v>
      </c>
      <c r="Q5" s="5">
        <f>SUM(Q3:Q4)</f>
        <v>100</v>
      </c>
      <c r="S5" s="5">
        <f>SUM(S3:S4)</f>
        <v>211408</v>
      </c>
      <c r="T5" s="5">
        <f>SUM(T3:T4)</f>
        <v>249539</v>
      </c>
    </row>
  </sheetData>
  <mergeCells count="3">
    <mergeCell ref="O1:Q1"/>
    <mergeCell ref="S1:T1"/>
    <mergeCell ref="A1:L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workbookViewId="0">
      <selection activeCell="S12" sqref="S12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10" width="10.83203125" style="5" customWidth="1"/>
    <col min="11" max="12" width="6.33203125" style="5" customWidth="1"/>
    <col min="13" max="16384" width="9.33203125" style="5"/>
  </cols>
  <sheetData>
    <row r="1" spans="1:12" ht="28.5" customHeight="1" thickBot="1" x14ac:dyDescent="0.25">
      <c r="A1" s="141" t="s">
        <v>160</v>
      </c>
      <c r="B1" s="141"/>
      <c r="C1" s="141"/>
      <c r="D1" s="141"/>
      <c r="E1" s="141"/>
      <c r="F1" s="141"/>
      <c r="G1" s="141"/>
      <c r="H1" s="141"/>
      <c r="I1" s="141"/>
      <c r="J1" s="185"/>
    </row>
    <row r="2" spans="1:12" ht="18.75" customHeight="1" x14ac:dyDescent="0.2">
      <c r="A2" s="2"/>
      <c r="B2" s="2"/>
      <c r="C2" s="184"/>
      <c r="D2" s="307" t="s">
        <v>0</v>
      </c>
      <c r="E2" s="308"/>
      <c r="F2" s="308"/>
      <c r="G2" s="309" t="s">
        <v>1</v>
      </c>
      <c r="H2" s="308"/>
      <c r="I2" s="308"/>
      <c r="J2" s="258" t="s">
        <v>190</v>
      </c>
      <c r="K2" s="2"/>
      <c r="L2" s="2"/>
    </row>
    <row r="3" spans="1:12" ht="38.25" customHeight="1" x14ac:dyDescent="0.2">
      <c r="A3" s="20"/>
      <c r="B3" s="20"/>
      <c r="C3" s="21"/>
      <c r="D3" s="211" t="s">
        <v>187</v>
      </c>
      <c r="E3" s="215" t="s">
        <v>188</v>
      </c>
      <c r="F3" s="214" t="s">
        <v>189</v>
      </c>
      <c r="G3" s="211" t="s">
        <v>187</v>
      </c>
      <c r="H3" s="215" t="s">
        <v>188</v>
      </c>
      <c r="I3" s="214" t="s">
        <v>189</v>
      </c>
      <c r="J3" s="310"/>
      <c r="K3" s="2"/>
      <c r="L3" s="2"/>
    </row>
    <row r="4" spans="1:12" ht="24.75" customHeight="1" x14ac:dyDescent="0.2">
      <c r="A4" s="42" t="s">
        <v>2</v>
      </c>
      <c r="B4" s="26"/>
      <c r="C4" s="27"/>
      <c r="D4" s="225">
        <v>128262</v>
      </c>
      <c r="E4" s="225">
        <v>149702</v>
      </c>
      <c r="F4" s="236">
        <v>116.71578487782818</v>
      </c>
      <c r="G4" s="225">
        <v>211408</v>
      </c>
      <c r="H4" s="225">
        <v>249539</v>
      </c>
      <c r="I4" s="223">
        <v>118.0366873533641</v>
      </c>
      <c r="J4" s="228">
        <v>99.999999999999986</v>
      </c>
    </row>
    <row r="5" spans="1:12" ht="19.5" customHeight="1" x14ac:dyDescent="0.2">
      <c r="B5" s="26" t="s">
        <v>19</v>
      </c>
      <c r="C5" s="27"/>
      <c r="D5" s="227">
        <v>9051</v>
      </c>
      <c r="E5" s="227">
        <v>8550</v>
      </c>
      <c r="F5" s="237">
        <v>94.464700033145505</v>
      </c>
      <c r="G5" s="227">
        <v>16492</v>
      </c>
      <c r="H5" s="227">
        <v>15769</v>
      </c>
      <c r="I5" s="224">
        <v>95.616056269706533</v>
      </c>
      <c r="J5" s="229">
        <v>6.3192527019824558</v>
      </c>
    </row>
    <row r="6" spans="1:12" ht="17.25" customHeight="1" x14ac:dyDescent="0.2">
      <c r="B6" s="26" t="s">
        <v>20</v>
      </c>
      <c r="C6" s="27"/>
      <c r="D6" s="227">
        <v>119211</v>
      </c>
      <c r="E6" s="227">
        <v>141152</v>
      </c>
      <c r="F6" s="237">
        <v>118.40518072996619</v>
      </c>
      <c r="G6" s="227">
        <v>194916</v>
      </c>
      <c r="H6" s="227">
        <v>233770</v>
      </c>
      <c r="I6" s="224">
        <v>119.93371503622072</v>
      </c>
      <c r="J6" s="229">
        <v>93.680747298017536</v>
      </c>
      <c r="K6" s="86"/>
      <c r="L6" s="86"/>
    </row>
    <row r="7" spans="1:12" ht="15" customHeight="1" x14ac:dyDescent="0.2">
      <c r="B7" s="26"/>
      <c r="C7" s="27" t="s">
        <v>21</v>
      </c>
      <c r="D7" s="230">
        <v>2735</v>
      </c>
      <c r="E7" s="230">
        <v>2974</v>
      </c>
      <c r="F7" s="237">
        <v>108.73857404021938</v>
      </c>
      <c r="G7" s="230">
        <v>3967</v>
      </c>
      <c r="H7" s="230">
        <v>4468</v>
      </c>
      <c r="I7" s="224">
        <v>112.62919082430048</v>
      </c>
      <c r="J7" s="229">
        <v>1.7905016851073379</v>
      </c>
    </row>
    <row r="8" spans="1:12" ht="15" customHeight="1" x14ac:dyDescent="0.2">
      <c r="B8" s="26"/>
      <c r="C8" s="27" t="s">
        <v>22</v>
      </c>
      <c r="D8" s="230">
        <v>2072</v>
      </c>
      <c r="E8" s="230">
        <v>2334</v>
      </c>
      <c r="F8" s="237">
        <v>112.64478764478764</v>
      </c>
      <c r="G8" s="230">
        <v>3772</v>
      </c>
      <c r="H8" s="230">
        <v>4311</v>
      </c>
      <c r="I8" s="224">
        <v>114.28950159066808</v>
      </c>
      <c r="J8" s="229">
        <v>1.7275856679717401</v>
      </c>
    </row>
    <row r="9" spans="1:12" ht="15" customHeight="1" x14ac:dyDescent="0.2">
      <c r="B9" s="26"/>
      <c r="C9" s="27" t="s">
        <v>23</v>
      </c>
      <c r="D9" s="230">
        <v>1752</v>
      </c>
      <c r="E9" s="230">
        <v>1929</v>
      </c>
      <c r="F9" s="237">
        <v>110.10273972602739</v>
      </c>
      <c r="G9" s="230">
        <v>2934</v>
      </c>
      <c r="H9" s="230">
        <v>3377</v>
      </c>
      <c r="I9" s="224">
        <v>115.09884117246081</v>
      </c>
      <c r="J9" s="229">
        <v>1.3532954768593286</v>
      </c>
    </row>
    <row r="10" spans="1:12" ht="15" customHeight="1" x14ac:dyDescent="0.2">
      <c r="B10" s="26"/>
      <c r="C10" s="27" t="s">
        <v>24</v>
      </c>
      <c r="D10" s="230">
        <v>2571</v>
      </c>
      <c r="E10" s="230">
        <v>2880</v>
      </c>
      <c r="F10" s="237">
        <v>112.01866977829637</v>
      </c>
      <c r="G10" s="230">
        <v>3253</v>
      </c>
      <c r="H10" s="230">
        <v>3716</v>
      </c>
      <c r="I10" s="224">
        <v>114.23301567783584</v>
      </c>
      <c r="J10" s="229">
        <v>1.4891459851967028</v>
      </c>
    </row>
    <row r="11" spans="1:12" ht="15" customHeight="1" x14ac:dyDescent="0.2">
      <c r="B11" s="26"/>
      <c r="C11" s="27" t="s">
        <v>49</v>
      </c>
      <c r="D11" s="230">
        <v>230</v>
      </c>
      <c r="E11" s="230">
        <v>287</v>
      </c>
      <c r="F11" s="237">
        <v>124.78260869565216</v>
      </c>
      <c r="G11" s="230">
        <v>378</v>
      </c>
      <c r="H11" s="230">
        <v>561</v>
      </c>
      <c r="I11" s="224">
        <v>148.41269841269843</v>
      </c>
      <c r="J11" s="229">
        <v>0.22481455804503506</v>
      </c>
    </row>
    <row r="12" spans="1:12" ht="15" customHeight="1" x14ac:dyDescent="0.2">
      <c r="B12" s="26"/>
      <c r="C12" s="27" t="s">
        <v>25</v>
      </c>
      <c r="D12" s="230">
        <v>1170</v>
      </c>
      <c r="E12" s="230">
        <v>1459</v>
      </c>
      <c r="F12" s="237">
        <v>124.70085470085471</v>
      </c>
      <c r="G12" s="230">
        <v>1740</v>
      </c>
      <c r="H12" s="230">
        <v>2150</v>
      </c>
      <c r="I12" s="224">
        <v>123.56321839080459</v>
      </c>
      <c r="J12" s="229">
        <v>0.86158876969131082</v>
      </c>
    </row>
    <row r="13" spans="1:12" ht="15" customHeight="1" x14ac:dyDescent="0.2">
      <c r="B13" s="26"/>
      <c r="C13" s="27" t="s">
        <v>26</v>
      </c>
      <c r="D13" s="230">
        <v>624</v>
      </c>
      <c r="E13" s="230">
        <v>613</v>
      </c>
      <c r="F13" s="237">
        <v>98.237179487179489</v>
      </c>
      <c r="G13" s="230">
        <v>1336</v>
      </c>
      <c r="H13" s="230">
        <v>1145</v>
      </c>
      <c r="I13" s="224">
        <v>85.703592814371248</v>
      </c>
      <c r="J13" s="229">
        <v>0.45884611223095384</v>
      </c>
    </row>
    <row r="14" spans="1:12" ht="15" customHeight="1" x14ac:dyDescent="0.2">
      <c r="B14" s="26"/>
      <c r="C14" s="27" t="s">
        <v>27</v>
      </c>
      <c r="D14" s="230">
        <v>6323</v>
      </c>
      <c r="E14" s="230">
        <v>6618</v>
      </c>
      <c r="F14" s="237">
        <v>104.66550687964573</v>
      </c>
      <c r="G14" s="230">
        <v>10487</v>
      </c>
      <c r="H14" s="230">
        <v>11408</v>
      </c>
      <c r="I14" s="224">
        <v>108.78230189758749</v>
      </c>
      <c r="J14" s="229">
        <v>4.5716300858783594</v>
      </c>
    </row>
    <row r="15" spans="1:12" ht="15" customHeight="1" x14ac:dyDescent="0.2">
      <c r="B15" s="26"/>
      <c r="C15" s="27" t="s">
        <v>54</v>
      </c>
      <c r="D15" s="230">
        <v>1834</v>
      </c>
      <c r="E15" s="230">
        <v>2934</v>
      </c>
      <c r="F15" s="237">
        <v>159.97818974918212</v>
      </c>
      <c r="G15" s="230">
        <v>2557</v>
      </c>
      <c r="H15" s="230">
        <v>4313</v>
      </c>
      <c r="I15" s="224">
        <v>168.67422761048104</v>
      </c>
      <c r="J15" s="229">
        <v>1.7283871458970341</v>
      </c>
    </row>
    <row r="16" spans="1:12" ht="15" customHeight="1" x14ac:dyDescent="0.2">
      <c r="B16" s="26"/>
      <c r="C16" s="27" t="s">
        <v>55</v>
      </c>
      <c r="D16" s="230">
        <v>427</v>
      </c>
      <c r="E16" s="230">
        <v>521</v>
      </c>
      <c r="F16" s="237">
        <v>122.01405152224825</v>
      </c>
      <c r="G16" s="230">
        <v>823</v>
      </c>
      <c r="H16" s="230">
        <v>908</v>
      </c>
      <c r="I16" s="224">
        <v>110.32806804374241</v>
      </c>
      <c r="J16" s="229">
        <v>0.36387097808358609</v>
      </c>
    </row>
    <row r="17" spans="1:10" ht="15" customHeight="1" x14ac:dyDescent="0.2">
      <c r="B17" s="26"/>
      <c r="C17" s="27" t="s">
        <v>28</v>
      </c>
      <c r="D17" s="230">
        <v>9379</v>
      </c>
      <c r="E17" s="230">
        <v>10621</v>
      </c>
      <c r="F17" s="237">
        <v>113.24234993069624</v>
      </c>
      <c r="G17" s="230">
        <v>15677</v>
      </c>
      <c r="H17" s="230">
        <v>17361</v>
      </c>
      <c r="I17" s="224">
        <v>110.74185111947439</v>
      </c>
      <c r="J17" s="229">
        <v>6.9572291305166729</v>
      </c>
    </row>
    <row r="18" spans="1:10" ht="15" customHeight="1" x14ac:dyDescent="0.2">
      <c r="B18" s="26"/>
      <c r="C18" s="27" t="s">
        <v>29</v>
      </c>
      <c r="D18" s="230">
        <v>1166</v>
      </c>
      <c r="E18" s="230">
        <v>1452</v>
      </c>
      <c r="F18" s="237">
        <v>124.52830188679245</v>
      </c>
      <c r="G18" s="230">
        <v>1773</v>
      </c>
      <c r="H18" s="230">
        <v>2249</v>
      </c>
      <c r="I18" s="224">
        <v>126.84715172024816</v>
      </c>
      <c r="J18" s="229">
        <v>0.90126192699337571</v>
      </c>
    </row>
    <row r="19" spans="1:10" ht="15" customHeight="1" x14ac:dyDescent="0.2">
      <c r="B19" s="26"/>
      <c r="C19" s="27" t="s">
        <v>30</v>
      </c>
      <c r="D19" s="230">
        <v>699</v>
      </c>
      <c r="E19" s="230">
        <v>744</v>
      </c>
      <c r="F19" s="237">
        <v>106.43776824034335</v>
      </c>
      <c r="G19" s="230">
        <v>910</v>
      </c>
      <c r="H19" s="230">
        <v>1101</v>
      </c>
      <c r="I19" s="224">
        <v>120.98901098901098</v>
      </c>
      <c r="J19" s="229">
        <v>0.4412135978744805</v>
      </c>
    </row>
    <row r="20" spans="1:10" ht="15" customHeight="1" x14ac:dyDescent="0.2">
      <c r="B20" s="26"/>
      <c r="C20" s="27" t="s">
        <v>31</v>
      </c>
      <c r="D20" s="230">
        <v>3692</v>
      </c>
      <c r="E20" s="230">
        <v>4130</v>
      </c>
      <c r="F20" s="237">
        <v>111.863488624052</v>
      </c>
      <c r="G20" s="230">
        <v>6378</v>
      </c>
      <c r="H20" s="230">
        <v>7175</v>
      </c>
      <c r="I20" s="224">
        <v>112.49608027594857</v>
      </c>
      <c r="J20" s="229">
        <v>2.8753020569930952</v>
      </c>
    </row>
    <row r="21" spans="1:10" ht="15" customHeight="1" x14ac:dyDescent="0.2">
      <c r="B21" s="26"/>
      <c r="C21" s="27" t="s">
        <v>32</v>
      </c>
      <c r="D21" s="230">
        <v>378</v>
      </c>
      <c r="E21" s="230">
        <v>478</v>
      </c>
      <c r="F21" s="237">
        <v>126.45502645502647</v>
      </c>
      <c r="G21" s="230">
        <v>1051</v>
      </c>
      <c r="H21" s="230">
        <v>868</v>
      </c>
      <c r="I21" s="224">
        <v>82.58801141769743</v>
      </c>
      <c r="J21" s="229">
        <v>0.34784141957770126</v>
      </c>
    </row>
    <row r="22" spans="1:10" ht="15" customHeight="1" x14ac:dyDescent="0.2">
      <c r="B22" s="26"/>
      <c r="C22" s="27" t="s">
        <v>33</v>
      </c>
      <c r="D22" s="230">
        <v>8456</v>
      </c>
      <c r="E22" s="230">
        <v>10230</v>
      </c>
      <c r="F22" s="237">
        <v>120.97918637653737</v>
      </c>
      <c r="G22" s="230">
        <v>13187</v>
      </c>
      <c r="H22" s="230">
        <v>16533</v>
      </c>
      <c r="I22" s="224">
        <v>125.37347387578677</v>
      </c>
      <c r="J22" s="229">
        <v>6.6254172694448572</v>
      </c>
    </row>
    <row r="23" spans="1:10" ht="15" customHeight="1" x14ac:dyDescent="0.2">
      <c r="B23" s="26"/>
      <c r="C23" s="27" t="s">
        <v>34</v>
      </c>
      <c r="D23" s="230">
        <v>3681</v>
      </c>
      <c r="E23" s="230">
        <v>4572</v>
      </c>
      <c r="F23" s="237">
        <v>124.20537897310513</v>
      </c>
      <c r="G23" s="230">
        <v>5070</v>
      </c>
      <c r="H23" s="230">
        <v>6380</v>
      </c>
      <c r="I23" s="224">
        <v>125.83826429980276</v>
      </c>
      <c r="J23" s="229">
        <v>2.5567145816886341</v>
      </c>
    </row>
    <row r="24" spans="1:10" ht="15" customHeight="1" x14ac:dyDescent="0.2">
      <c r="B24" s="26"/>
      <c r="C24" s="27" t="s">
        <v>56</v>
      </c>
      <c r="D24" s="230">
        <v>2084</v>
      </c>
      <c r="E24" s="230">
        <v>2433</v>
      </c>
      <c r="F24" s="237">
        <v>116.74664107485604</v>
      </c>
      <c r="G24" s="230">
        <v>2899</v>
      </c>
      <c r="H24" s="230">
        <v>3510</v>
      </c>
      <c r="I24" s="224">
        <v>121.0762331838565</v>
      </c>
      <c r="J24" s="229">
        <v>1.4065937588913957</v>
      </c>
    </row>
    <row r="25" spans="1:10" ht="15" customHeight="1" x14ac:dyDescent="0.2">
      <c r="B25" s="26"/>
      <c r="C25" s="27" t="s">
        <v>35</v>
      </c>
      <c r="D25" s="230">
        <v>2342</v>
      </c>
      <c r="E25" s="230">
        <v>2553</v>
      </c>
      <c r="F25" s="237">
        <v>109.00939368061486</v>
      </c>
      <c r="G25" s="230">
        <v>3616</v>
      </c>
      <c r="H25" s="230">
        <v>3878</v>
      </c>
      <c r="I25" s="224">
        <v>107.24557522123894</v>
      </c>
      <c r="J25" s="229">
        <v>1.5540656971455364</v>
      </c>
    </row>
    <row r="26" spans="1:10" ht="15" customHeight="1" x14ac:dyDescent="0.2">
      <c r="B26" s="26"/>
      <c r="C26" s="27" t="s">
        <v>36</v>
      </c>
      <c r="D26" s="231">
        <v>1500</v>
      </c>
      <c r="E26" s="231">
        <v>1662</v>
      </c>
      <c r="F26" s="237">
        <v>110.80000000000001</v>
      </c>
      <c r="G26" s="230">
        <v>2531</v>
      </c>
      <c r="H26" s="230">
        <v>2543</v>
      </c>
      <c r="I26" s="224">
        <v>100.47412090082972</v>
      </c>
      <c r="J26" s="229">
        <v>1.0190791820116294</v>
      </c>
    </row>
    <row r="27" spans="1:10" ht="15" customHeight="1" x14ac:dyDescent="0.2">
      <c r="B27" s="26"/>
      <c r="C27" s="27" t="s">
        <v>37</v>
      </c>
      <c r="D27" s="230">
        <v>929</v>
      </c>
      <c r="E27" s="230">
        <v>1001</v>
      </c>
      <c r="F27" s="237">
        <v>107.75026910656619</v>
      </c>
      <c r="G27" s="230">
        <v>1690</v>
      </c>
      <c r="H27" s="230">
        <v>1583</v>
      </c>
      <c r="I27" s="224">
        <v>93.668639053254438</v>
      </c>
      <c r="J27" s="229">
        <v>0.63436977787039295</v>
      </c>
    </row>
    <row r="28" spans="1:10" ht="15" customHeight="1" x14ac:dyDescent="0.2">
      <c r="B28" s="26"/>
      <c r="C28" s="27" t="s">
        <v>38</v>
      </c>
      <c r="D28" s="230">
        <v>1106</v>
      </c>
      <c r="E28" s="230">
        <v>1021</v>
      </c>
      <c r="F28" s="237">
        <v>92.314647377938513</v>
      </c>
      <c r="G28" s="230">
        <v>1797</v>
      </c>
      <c r="H28" s="230">
        <v>1847</v>
      </c>
      <c r="I28" s="224">
        <v>102.78241513633834</v>
      </c>
      <c r="J28" s="229">
        <v>0.74016486400923298</v>
      </c>
    </row>
    <row r="29" spans="1:10" ht="15" customHeight="1" x14ac:dyDescent="0.2">
      <c r="B29" s="26"/>
      <c r="C29" s="27" t="s">
        <v>50</v>
      </c>
      <c r="D29" s="230">
        <v>1319</v>
      </c>
      <c r="E29" s="230">
        <v>1397</v>
      </c>
      <c r="F29" s="237">
        <v>105.91357088703563</v>
      </c>
      <c r="G29" s="230">
        <v>2571</v>
      </c>
      <c r="H29" s="230">
        <v>2283</v>
      </c>
      <c r="I29" s="224">
        <v>88.798133022170362</v>
      </c>
      <c r="J29" s="229">
        <v>0.91488705172337781</v>
      </c>
    </row>
    <row r="30" spans="1:10" ht="15" customHeight="1" x14ac:dyDescent="0.2">
      <c r="A30" s="2"/>
      <c r="B30" s="26"/>
      <c r="C30" s="27" t="s">
        <v>39</v>
      </c>
      <c r="D30" s="230">
        <v>9313</v>
      </c>
      <c r="E30" s="230">
        <v>9969</v>
      </c>
      <c r="F30" s="237">
        <v>107.04391710512186</v>
      </c>
      <c r="G30" s="231">
        <v>15278</v>
      </c>
      <c r="H30" s="231">
        <v>17073</v>
      </c>
      <c r="I30" s="224">
        <v>111.74892001570886</v>
      </c>
      <c r="J30" s="229">
        <v>6.841816309274301</v>
      </c>
    </row>
    <row r="31" spans="1:10" ht="15" customHeight="1" x14ac:dyDescent="0.2">
      <c r="A31" s="2"/>
      <c r="B31" s="49"/>
      <c r="C31" s="27" t="s">
        <v>40</v>
      </c>
      <c r="D31" s="230">
        <v>1002</v>
      </c>
      <c r="E31" s="230">
        <v>1034</v>
      </c>
      <c r="F31" s="237">
        <v>103.1936127744511</v>
      </c>
      <c r="G31" s="230">
        <v>1664</v>
      </c>
      <c r="H31" s="230">
        <v>1713</v>
      </c>
      <c r="I31" s="224">
        <v>102.94471153846155</v>
      </c>
      <c r="J31" s="229">
        <v>0.68646584301451874</v>
      </c>
    </row>
    <row r="32" spans="1:10" ht="15" customHeight="1" x14ac:dyDescent="0.2">
      <c r="B32" s="49"/>
      <c r="C32" s="27" t="s">
        <v>41</v>
      </c>
      <c r="D32" s="230">
        <v>1813</v>
      </c>
      <c r="E32" s="230">
        <v>2020</v>
      </c>
      <c r="F32" s="237">
        <v>111.41753998896856</v>
      </c>
      <c r="G32" s="230">
        <v>3289</v>
      </c>
      <c r="H32" s="230">
        <v>3225</v>
      </c>
      <c r="I32" s="224">
        <v>98.054119793250223</v>
      </c>
      <c r="J32" s="229">
        <v>1.2923831545369662</v>
      </c>
    </row>
    <row r="33" spans="1:10" ht="15" customHeight="1" x14ac:dyDescent="0.2">
      <c r="B33" s="26"/>
      <c r="C33" s="27" t="s">
        <v>42</v>
      </c>
      <c r="D33" s="230">
        <v>1076</v>
      </c>
      <c r="E33" s="230">
        <v>1629</v>
      </c>
      <c r="F33" s="237">
        <v>151.39405204460968</v>
      </c>
      <c r="G33" s="230">
        <v>1758</v>
      </c>
      <c r="H33" s="230">
        <v>2317</v>
      </c>
      <c r="I33" s="224">
        <v>131.79749715585893</v>
      </c>
      <c r="J33" s="229">
        <v>0.92851217645337991</v>
      </c>
    </row>
    <row r="34" spans="1:10" ht="15" customHeight="1" x14ac:dyDescent="0.2">
      <c r="B34" s="26"/>
      <c r="C34" s="27" t="s">
        <v>51</v>
      </c>
      <c r="D34" s="230">
        <v>4937</v>
      </c>
      <c r="E34" s="230">
        <v>6013</v>
      </c>
      <c r="F34" s="237">
        <v>121.79461211261899</v>
      </c>
      <c r="G34" s="230">
        <v>9566</v>
      </c>
      <c r="H34" s="230">
        <v>11982</v>
      </c>
      <c r="I34" s="224">
        <v>125.25611540873929</v>
      </c>
      <c r="J34" s="229">
        <v>4.8016542504378075</v>
      </c>
    </row>
    <row r="35" spans="1:10" ht="15" customHeight="1" x14ac:dyDescent="0.2">
      <c r="B35" s="26"/>
      <c r="C35" s="27" t="s">
        <v>60</v>
      </c>
      <c r="D35" s="230">
        <v>871</v>
      </c>
      <c r="E35" s="230">
        <v>1231</v>
      </c>
      <c r="F35" s="237">
        <v>141.33180252583236</v>
      </c>
      <c r="G35" s="230">
        <v>1133</v>
      </c>
      <c r="H35" s="230">
        <v>1620</v>
      </c>
      <c r="I35" s="224">
        <v>142.98323036187114</v>
      </c>
      <c r="J35" s="229">
        <v>0.64919711948833647</v>
      </c>
    </row>
    <row r="36" spans="1:10" ht="15" customHeight="1" x14ac:dyDescent="0.2">
      <c r="B36" s="26"/>
      <c r="C36" s="27" t="s">
        <v>43</v>
      </c>
      <c r="D36" s="230">
        <v>2539</v>
      </c>
      <c r="E36" s="230">
        <v>3075</v>
      </c>
      <c r="F36" s="237">
        <v>121.11067349350138</v>
      </c>
      <c r="G36" s="230">
        <v>3954</v>
      </c>
      <c r="H36" s="230">
        <v>4797</v>
      </c>
      <c r="I36" s="224">
        <v>121.32018209408196</v>
      </c>
      <c r="J36" s="229">
        <v>1.9223448038182409</v>
      </c>
    </row>
    <row r="37" spans="1:10" ht="18.75" customHeight="1" x14ac:dyDescent="0.2">
      <c r="B37" s="26"/>
      <c r="C37" s="27" t="s">
        <v>44</v>
      </c>
      <c r="D37" s="230">
        <v>3421</v>
      </c>
      <c r="E37" s="230">
        <v>4445</v>
      </c>
      <c r="F37" s="237">
        <v>129.93276819643381</v>
      </c>
      <c r="G37" s="231">
        <v>6765</v>
      </c>
      <c r="H37" s="231">
        <v>8405</v>
      </c>
      <c r="I37" s="224">
        <v>124.24242424242425</v>
      </c>
      <c r="J37" s="229">
        <v>3.3682109810490544</v>
      </c>
    </row>
    <row r="38" spans="1:10" ht="15" customHeight="1" x14ac:dyDescent="0.2">
      <c r="B38" s="26"/>
      <c r="C38" s="27" t="s">
        <v>45</v>
      </c>
      <c r="D38" s="230">
        <v>3503</v>
      </c>
      <c r="E38" s="230">
        <v>3849</v>
      </c>
      <c r="F38" s="237">
        <v>109.87724807308021</v>
      </c>
      <c r="G38" s="231">
        <v>4926</v>
      </c>
      <c r="H38" s="231">
        <v>5685</v>
      </c>
      <c r="I38" s="224">
        <v>115.4080389768575</v>
      </c>
      <c r="J38" s="229">
        <v>2.2782010026488844</v>
      </c>
    </row>
    <row r="39" spans="1:10" ht="15" customHeight="1" x14ac:dyDescent="0.2">
      <c r="B39" s="26"/>
      <c r="C39" s="27" t="s">
        <v>57</v>
      </c>
      <c r="D39" s="230">
        <v>3050</v>
      </c>
      <c r="E39" s="230">
        <v>3301</v>
      </c>
      <c r="F39" s="237">
        <v>108.2295081967213</v>
      </c>
      <c r="G39" s="231">
        <v>5618</v>
      </c>
      <c r="H39" s="231">
        <v>6841</v>
      </c>
      <c r="I39" s="224">
        <v>121.76931292274831</v>
      </c>
      <c r="J39" s="229">
        <v>2.7414552434689567</v>
      </c>
    </row>
    <row r="40" spans="1:10" ht="15" customHeight="1" x14ac:dyDescent="0.2">
      <c r="B40" s="26"/>
      <c r="C40" s="27" t="s">
        <v>58</v>
      </c>
      <c r="D40" s="230">
        <v>3181</v>
      </c>
      <c r="E40" s="230">
        <v>4082</v>
      </c>
      <c r="F40" s="237">
        <v>128.32442628104371</v>
      </c>
      <c r="G40" s="231">
        <v>4609</v>
      </c>
      <c r="H40" s="231">
        <v>5784</v>
      </c>
      <c r="I40" s="224">
        <v>125.49359947927967</v>
      </c>
      <c r="J40" s="229">
        <v>2.3178741599509496</v>
      </c>
    </row>
    <row r="41" spans="1:10" ht="15" customHeight="1" x14ac:dyDescent="0.2">
      <c r="B41" s="26"/>
      <c r="C41" s="27" t="s">
        <v>59</v>
      </c>
      <c r="D41" s="230">
        <v>10223</v>
      </c>
      <c r="E41" s="230">
        <v>10893</v>
      </c>
      <c r="F41" s="237">
        <v>106.55384916365058</v>
      </c>
      <c r="G41" s="231">
        <v>12204</v>
      </c>
      <c r="H41" s="231">
        <v>13544</v>
      </c>
      <c r="I41" s="224">
        <v>110.98000655522779</v>
      </c>
      <c r="J41" s="229">
        <v>5.427608510092611</v>
      </c>
    </row>
    <row r="42" spans="1:10" ht="15" customHeight="1" x14ac:dyDescent="0.2">
      <c r="B42" s="26"/>
      <c r="C42" s="27" t="s">
        <v>46</v>
      </c>
      <c r="D42" s="230">
        <v>2724</v>
      </c>
      <c r="E42" s="230">
        <v>3192</v>
      </c>
      <c r="F42" s="237">
        <v>117.18061674008811</v>
      </c>
      <c r="G42" s="231">
        <v>5175</v>
      </c>
      <c r="H42" s="231">
        <v>6210</v>
      </c>
      <c r="I42" s="224">
        <v>120</v>
      </c>
      <c r="J42" s="229">
        <v>2.4885889580386236</v>
      </c>
    </row>
    <row r="43" spans="1:10" ht="15" customHeight="1" x14ac:dyDescent="0.2">
      <c r="B43" s="26"/>
      <c r="C43" s="27" t="s">
        <v>47</v>
      </c>
      <c r="D43" s="230">
        <v>5669</v>
      </c>
      <c r="E43" s="230">
        <v>7583</v>
      </c>
      <c r="F43" s="237">
        <v>133.7625683542071</v>
      </c>
      <c r="G43" s="231">
        <v>11222</v>
      </c>
      <c r="H43" s="231">
        <v>14961</v>
      </c>
      <c r="I43" s="224">
        <v>133.3184815540902</v>
      </c>
      <c r="J43" s="229">
        <v>5.9954556201635816</v>
      </c>
    </row>
    <row r="44" spans="1:10" ht="15" customHeight="1" x14ac:dyDescent="0.2">
      <c r="A44" s="2"/>
      <c r="B44" s="26"/>
      <c r="C44" s="27" t="s">
        <v>48</v>
      </c>
      <c r="D44" s="230">
        <v>9420</v>
      </c>
      <c r="E44" s="230">
        <v>13993</v>
      </c>
      <c r="F44" s="237">
        <v>148.54564755838641</v>
      </c>
      <c r="G44" s="230">
        <v>17358</v>
      </c>
      <c r="H44" s="230">
        <v>25945</v>
      </c>
      <c r="I44" s="224">
        <v>149.46998502131581</v>
      </c>
      <c r="J44" s="229">
        <v>10.397172385879562</v>
      </c>
    </row>
    <row r="45" spans="1:10" x14ac:dyDescent="0.2">
      <c r="J45" s="86"/>
    </row>
  </sheetData>
  <mergeCells count="3">
    <mergeCell ref="D2:F2"/>
    <mergeCell ref="G2:I2"/>
    <mergeCell ref="J2:J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showGridLines="0" workbookViewId="0">
      <selection activeCell="AE8" sqref="AE8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9" width="13.33203125" style="5" customWidth="1"/>
    <col min="10" max="10" width="2.83203125" style="5" customWidth="1"/>
    <col min="11" max="11" width="8" style="5" hidden="1" customWidth="1"/>
    <col min="12" max="12" width="7.5" style="5" hidden="1" customWidth="1"/>
    <col min="13" max="13" width="6.83203125" style="5" hidden="1" customWidth="1"/>
    <col min="14" max="14" width="2.83203125" style="5" hidden="1" customWidth="1"/>
    <col min="15" max="15" width="22" style="5" hidden="1" customWidth="1"/>
    <col min="16" max="16" width="6.83203125" style="5" hidden="1" customWidth="1"/>
    <col min="17" max="17" width="7.1640625" style="5" hidden="1" customWidth="1"/>
    <col min="18" max="18" width="4.33203125" style="5" customWidth="1"/>
    <col min="19" max="19" width="1.83203125" style="5" customWidth="1"/>
    <col min="20" max="20" width="2.83203125" style="5" customWidth="1"/>
    <col min="21" max="21" width="2.5" style="5" customWidth="1"/>
    <col min="22" max="16384" width="9.33203125" style="5"/>
  </cols>
  <sheetData>
    <row r="1" spans="1:22" ht="28.5" customHeight="1" thickBot="1" x14ac:dyDescent="0.25">
      <c r="A1" s="156" t="s">
        <v>161</v>
      </c>
      <c r="B1" s="154"/>
      <c r="C1" s="154"/>
      <c r="D1" s="154"/>
      <c r="E1" s="154"/>
      <c r="F1" s="154"/>
      <c r="G1" s="154"/>
      <c r="H1" s="154"/>
      <c r="I1" s="154"/>
    </row>
    <row r="2" spans="1:22" ht="18.75" customHeight="1" x14ac:dyDescent="0.2">
      <c r="A2" s="36"/>
      <c r="B2" s="36"/>
      <c r="C2" s="186"/>
      <c r="D2" s="311" t="s">
        <v>0</v>
      </c>
      <c r="E2" s="312"/>
      <c r="F2" s="312"/>
      <c r="G2" s="313" t="s">
        <v>1</v>
      </c>
      <c r="H2" s="312"/>
      <c r="I2" s="312"/>
      <c r="J2" s="2"/>
    </row>
    <row r="3" spans="1:22" ht="38.25" customHeight="1" x14ac:dyDescent="0.2">
      <c r="A3" s="20"/>
      <c r="B3" s="20"/>
      <c r="C3" s="21"/>
      <c r="D3" s="212" t="s">
        <v>195</v>
      </c>
      <c r="E3" s="210" t="s">
        <v>196</v>
      </c>
      <c r="F3" s="213" t="s">
        <v>197</v>
      </c>
      <c r="G3" s="212" t="s">
        <v>195</v>
      </c>
      <c r="H3" s="210" t="s">
        <v>196</v>
      </c>
      <c r="I3" s="209" t="s">
        <v>197</v>
      </c>
      <c r="J3" s="2"/>
    </row>
    <row r="4" spans="1:22" ht="24.75" customHeight="1" x14ac:dyDescent="0.2">
      <c r="A4" s="42" t="s">
        <v>2</v>
      </c>
      <c r="B4" s="26"/>
      <c r="C4" s="27"/>
      <c r="D4" s="225">
        <v>706864</v>
      </c>
      <c r="E4" s="225">
        <v>827908</v>
      </c>
      <c r="F4" s="234">
        <v>117.12408610425769</v>
      </c>
      <c r="G4" s="225">
        <v>1260391</v>
      </c>
      <c r="H4" s="225">
        <v>1460341</v>
      </c>
      <c r="I4" s="232">
        <v>115.86412470415925</v>
      </c>
      <c r="K4" s="75"/>
      <c r="L4" s="75" t="s">
        <v>61</v>
      </c>
      <c r="M4" s="75" t="s">
        <v>62</v>
      </c>
      <c r="N4" s="75"/>
      <c r="O4" s="75"/>
      <c r="P4" s="75" t="s">
        <v>61</v>
      </c>
      <c r="Q4" s="75" t="s">
        <v>62</v>
      </c>
      <c r="R4" s="75"/>
    </row>
    <row r="5" spans="1:22" ht="19.5" customHeight="1" x14ac:dyDescent="0.2">
      <c r="B5" s="26" t="s">
        <v>19</v>
      </c>
      <c r="C5" s="27"/>
      <c r="D5" s="226">
        <v>116675</v>
      </c>
      <c r="E5" s="226">
        <v>112259</v>
      </c>
      <c r="F5" s="235">
        <v>96.215127490893508</v>
      </c>
      <c r="G5" s="226">
        <v>209646</v>
      </c>
      <c r="H5" s="226">
        <v>205195</v>
      </c>
      <c r="I5" s="233">
        <v>97.876897245833447</v>
      </c>
      <c r="K5" s="76" t="s">
        <v>43</v>
      </c>
      <c r="L5" s="77">
        <f>SUM(L6:L18)</f>
        <v>0</v>
      </c>
      <c r="M5" s="77">
        <f>SUM(M6:M18)</f>
        <v>0</v>
      </c>
      <c r="N5" s="75"/>
      <c r="O5" s="76" t="s">
        <v>48</v>
      </c>
      <c r="P5" s="77">
        <f>SUM(P6:P30)</f>
        <v>0</v>
      </c>
      <c r="Q5" s="77">
        <f>SUM(Q6:Q30)</f>
        <v>0</v>
      </c>
      <c r="R5" s="75"/>
    </row>
    <row r="6" spans="1:22" ht="17.25" customHeight="1" x14ac:dyDescent="0.2">
      <c r="B6" s="26" t="s">
        <v>20</v>
      </c>
      <c r="C6" s="27"/>
      <c r="D6" s="227">
        <v>590189</v>
      </c>
      <c r="E6" s="227">
        <v>715649</v>
      </c>
      <c r="F6" s="235">
        <v>121.25759714261024</v>
      </c>
      <c r="G6" s="227">
        <v>1050745</v>
      </c>
      <c r="H6" s="227">
        <v>1255146</v>
      </c>
      <c r="I6" s="233">
        <v>119.45295956678356</v>
      </c>
      <c r="K6" s="75" t="s">
        <v>91</v>
      </c>
      <c r="L6" s="75"/>
      <c r="M6" s="75"/>
      <c r="N6" s="75"/>
      <c r="O6" s="75" t="s">
        <v>106</v>
      </c>
      <c r="P6" s="75"/>
      <c r="Q6" s="75"/>
      <c r="R6" s="75"/>
    </row>
    <row r="7" spans="1:22" ht="15" customHeight="1" x14ac:dyDescent="0.2">
      <c r="B7" s="26"/>
      <c r="C7" s="27" t="s">
        <v>21</v>
      </c>
      <c r="D7" s="226">
        <v>17050</v>
      </c>
      <c r="E7" s="227">
        <v>19952</v>
      </c>
      <c r="F7" s="235">
        <v>117.02052785923753</v>
      </c>
      <c r="G7" s="226">
        <v>27607</v>
      </c>
      <c r="H7" s="227">
        <v>33779</v>
      </c>
      <c r="I7" s="233">
        <v>122.35664867606042</v>
      </c>
      <c r="K7" s="75" t="s">
        <v>63</v>
      </c>
      <c r="L7" s="75"/>
      <c r="M7" s="75"/>
      <c r="N7" s="75"/>
      <c r="O7" s="75" t="s">
        <v>92</v>
      </c>
      <c r="P7" s="75"/>
      <c r="Q7" s="75"/>
      <c r="R7" s="75"/>
      <c r="V7" s="193"/>
    </row>
    <row r="8" spans="1:22" ht="15" customHeight="1" x14ac:dyDescent="0.2">
      <c r="B8" s="26"/>
      <c r="C8" s="27" t="s">
        <v>22</v>
      </c>
      <c r="D8" s="226">
        <v>9062</v>
      </c>
      <c r="E8" s="227">
        <v>10486</v>
      </c>
      <c r="F8" s="235">
        <v>115.71397042595453</v>
      </c>
      <c r="G8" s="226">
        <v>16807</v>
      </c>
      <c r="H8" s="227">
        <v>19580</v>
      </c>
      <c r="I8" s="233">
        <v>116.49907776521687</v>
      </c>
      <c r="K8" s="75" t="s">
        <v>64</v>
      </c>
      <c r="L8" s="75"/>
      <c r="M8" s="75"/>
      <c r="N8" s="75"/>
      <c r="O8" s="75" t="s">
        <v>93</v>
      </c>
      <c r="P8" s="75"/>
      <c r="Q8" s="75"/>
      <c r="R8" s="75"/>
    </row>
    <row r="9" spans="1:22" ht="15" customHeight="1" x14ac:dyDescent="0.2">
      <c r="B9" s="26"/>
      <c r="C9" s="27" t="s">
        <v>23</v>
      </c>
      <c r="D9" s="226">
        <v>18914</v>
      </c>
      <c r="E9" s="227">
        <v>22289</v>
      </c>
      <c r="F9" s="235">
        <v>117.84392513482076</v>
      </c>
      <c r="G9" s="226">
        <v>32219</v>
      </c>
      <c r="H9" s="227">
        <v>40850</v>
      </c>
      <c r="I9" s="233">
        <v>126.78854092305782</v>
      </c>
      <c r="K9" s="75" t="s">
        <v>65</v>
      </c>
      <c r="L9" s="75"/>
      <c r="M9" s="75"/>
      <c r="N9" s="75"/>
      <c r="O9" s="75" t="s">
        <v>107</v>
      </c>
      <c r="P9" s="75"/>
      <c r="Q9" s="75"/>
      <c r="R9" s="75"/>
    </row>
    <row r="10" spans="1:22" ht="15" customHeight="1" x14ac:dyDescent="0.2">
      <c r="B10" s="26"/>
      <c r="C10" s="27" t="s">
        <v>24</v>
      </c>
      <c r="D10" s="226">
        <v>21748</v>
      </c>
      <c r="E10" s="227">
        <v>22612</v>
      </c>
      <c r="F10" s="235">
        <v>103.9727791061247</v>
      </c>
      <c r="G10" s="226">
        <v>28539</v>
      </c>
      <c r="H10" s="227">
        <v>30043</v>
      </c>
      <c r="I10" s="233">
        <v>105.26998142892184</v>
      </c>
      <c r="K10" s="75" t="s">
        <v>66</v>
      </c>
      <c r="L10" s="75"/>
      <c r="M10" s="75"/>
      <c r="N10" s="75"/>
      <c r="O10" s="75" t="s">
        <v>72</v>
      </c>
      <c r="P10" s="75"/>
      <c r="Q10" s="75"/>
      <c r="R10" s="75"/>
    </row>
    <row r="11" spans="1:22" ht="15" customHeight="1" x14ac:dyDescent="0.2">
      <c r="B11" s="26"/>
      <c r="C11" s="27" t="s">
        <v>49</v>
      </c>
      <c r="D11" s="226">
        <v>2991</v>
      </c>
      <c r="E11" s="227">
        <v>3241</v>
      </c>
      <c r="F11" s="235">
        <v>108.35840855901036</v>
      </c>
      <c r="G11" s="226">
        <v>5988</v>
      </c>
      <c r="H11" s="227">
        <v>6675</v>
      </c>
      <c r="I11" s="233">
        <v>111.47294589178355</v>
      </c>
      <c r="K11" s="75" t="s">
        <v>67</v>
      </c>
      <c r="L11" s="75"/>
      <c r="M11" s="75"/>
      <c r="N11" s="75"/>
      <c r="O11" s="75" t="s">
        <v>94</v>
      </c>
      <c r="P11" s="75"/>
      <c r="Q11" s="75"/>
      <c r="R11" s="75"/>
    </row>
    <row r="12" spans="1:22" ht="15" customHeight="1" x14ac:dyDescent="0.2">
      <c r="B12" s="26"/>
      <c r="C12" s="27" t="s">
        <v>25</v>
      </c>
      <c r="D12" s="226">
        <v>6715</v>
      </c>
      <c r="E12" s="227">
        <v>7538</v>
      </c>
      <c r="F12" s="235">
        <v>112.25614296351452</v>
      </c>
      <c r="G12" s="226">
        <v>11404</v>
      </c>
      <c r="H12" s="227">
        <v>12411</v>
      </c>
      <c r="I12" s="233">
        <v>108.83023500526133</v>
      </c>
      <c r="K12" s="75" t="s">
        <v>112</v>
      </c>
      <c r="L12" s="75"/>
      <c r="M12" s="75"/>
      <c r="N12" s="75"/>
      <c r="O12" s="75" t="s">
        <v>73</v>
      </c>
      <c r="P12" s="75"/>
      <c r="Q12" s="75"/>
      <c r="R12" s="75"/>
      <c r="V12" s="192"/>
    </row>
    <row r="13" spans="1:22" ht="15" customHeight="1" x14ac:dyDescent="0.2">
      <c r="B13" s="26"/>
      <c r="C13" s="27" t="s">
        <v>26</v>
      </c>
      <c r="D13" s="226">
        <v>4099</v>
      </c>
      <c r="E13" s="227">
        <v>4190</v>
      </c>
      <c r="F13" s="235">
        <v>102.22005367162723</v>
      </c>
      <c r="G13" s="226">
        <v>8452</v>
      </c>
      <c r="H13" s="227">
        <v>8675</v>
      </c>
      <c r="I13" s="233">
        <v>102.63842877425462</v>
      </c>
      <c r="K13" s="75" t="s">
        <v>68</v>
      </c>
      <c r="L13" s="75"/>
      <c r="M13" s="75"/>
      <c r="N13" s="75"/>
      <c r="O13" s="75" t="s">
        <v>95</v>
      </c>
      <c r="P13" s="75"/>
      <c r="Q13" s="75"/>
      <c r="R13" s="75"/>
    </row>
    <row r="14" spans="1:22" ht="15" customHeight="1" x14ac:dyDescent="0.2">
      <c r="B14" s="26"/>
      <c r="C14" s="27" t="s">
        <v>27</v>
      </c>
      <c r="D14" s="226">
        <v>20315</v>
      </c>
      <c r="E14" s="227">
        <v>21025</v>
      </c>
      <c r="F14" s="235">
        <v>103.49495446714249</v>
      </c>
      <c r="G14" s="226">
        <v>38620</v>
      </c>
      <c r="H14" s="227">
        <v>40052</v>
      </c>
      <c r="I14" s="233">
        <v>103.70792335577421</v>
      </c>
      <c r="K14" s="75" t="s">
        <v>113</v>
      </c>
      <c r="L14" s="75"/>
      <c r="M14" s="75"/>
      <c r="N14" s="75"/>
      <c r="O14" s="75" t="s">
        <v>96</v>
      </c>
      <c r="P14" s="75"/>
      <c r="Q14" s="75"/>
      <c r="R14" s="75"/>
    </row>
    <row r="15" spans="1:22" ht="15" customHeight="1" x14ac:dyDescent="0.2">
      <c r="B15" s="26"/>
      <c r="C15" s="27" t="s">
        <v>54</v>
      </c>
      <c r="D15" s="226">
        <v>6738</v>
      </c>
      <c r="E15" s="227">
        <v>8235</v>
      </c>
      <c r="F15" s="235">
        <v>122.21727515583258</v>
      </c>
      <c r="G15" s="226">
        <v>10673</v>
      </c>
      <c r="H15" s="227">
        <v>13124</v>
      </c>
      <c r="I15" s="233">
        <v>122.96448983416097</v>
      </c>
      <c r="K15" s="75" t="s">
        <v>69</v>
      </c>
      <c r="L15" s="75"/>
      <c r="M15" s="75"/>
      <c r="N15" s="75"/>
      <c r="O15" s="75" t="s">
        <v>74</v>
      </c>
      <c r="P15" s="75"/>
      <c r="Q15" s="75"/>
      <c r="R15" s="75"/>
    </row>
    <row r="16" spans="1:22" ht="15" customHeight="1" x14ac:dyDescent="0.2">
      <c r="B16" s="26"/>
      <c r="C16" s="27" t="s">
        <v>55</v>
      </c>
      <c r="D16" s="226">
        <v>2108</v>
      </c>
      <c r="E16" s="227">
        <v>2680</v>
      </c>
      <c r="F16" s="235">
        <v>127.134724857685</v>
      </c>
      <c r="G16" s="226">
        <v>4669</v>
      </c>
      <c r="H16" s="227">
        <v>5908</v>
      </c>
      <c r="I16" s="233">
        <v>126.53673163418291</v>
      </c>
      <c r="K16" s="75" t="s">
        <v>70</v>
      </c>
      <c r="L16" s="75"/>
      <c r="M16" s="75"/>
      <c r="N16" s="75"/>
      <c r="O16" s="75" t="s">
        <v>114</v>
      </c>
      <c r="P16" s="75"/>
      <c r="Q16" s="75"/>
      <c r="R16" s="75"/>
    </row>
    <row r="17" spans="1:18" ht="15" customHeight="1" x14ac:dyDescent="0.2">
      <c r="B17" s="26"/>
      <c r="C17" s="27" t="s">
        <v>28</v>
      </c>
      <c r="D17" s="226">
        <v>35250</v>
      </c>
      <c r="E17" s="227">
        <v>40035</v>
      </c>
      <c r="F17" s="235">
        <v>113.57446808510639</v>
      </c>
      <c r="G17" s="226">
        <v>67706</v>
      </c>
      <c r="H17" s="227">
        <v>75865</v>
      </c>
      <c r="I17" s="233">
        <v>112.05063066788763</v>
      </c>
      <c r="K17" s="75" t="s">
        <v>71</v>
      </c>
      <c r="L17" s="75"/>
      <c r="M17" s="75"/>
      <c r="N17" s="75"/>
      <c r="O17" s="75" t="s">
        <v>97</v>
      </c>
      <c r="P17" s="75"/>
      <c r="Q17" s="75"/>
      <c r="R17" s="75"/>
    </row>
    <row r="18" spans="1:18" ht="15" customHeight="1" x14ac:dyDescent="0.2">
      <c r="B18" s="26"/>
      <c r="C18" s="27" t="s">
        <v>29</v>
      </c>
      <c r="D18" s="226">
        <v>8097</v>
      </c>
      <c r="E18" s="227">
        <v>10619</v>
      </c>
      <c r="F18" s="235">
        <v>131.14733852043966</v>
      </c>
      <c r="G18" s="226">
        <v>14586</v>
      </c>
      <c r="H18" s="227">
        <v>19746</v>
      </c>
      <c r="I18" s="233">
        <v>135.37638831756479</v>
      </c>
      <c r="K18" s="78" t="s">
        <v>105</v>
      </c>
      <c r="L18" s="75"/>
      <c r="M18" s="75"/>
      <c r="N18" s="75"/>
      <c r="O18" s="75" t="s">
        <v>98</v>
      </c>
      <c r="P18" s="75"/>
      <c r="Q18" s="75"/>
      <c r="R18" s="75"/>
    </row>
    <row r="19" spans="1:18" ht="15" customHeight="1" x14ac:dyDescent="0.2">
      <c r="B19" s="26"/>
      <c r="C19" s="27" t="s">
        <v>30</v>
      </c>
      <c r="D19" s="226">
        <v>5405</v>
      </c>
      <c r="E19" s="227">
        <v>6718</v>
      </c>
      <c r="F19" s="235">
        <v>124.2923219241443</v>
      </c>
      <c r="G19" s="226">
        <v>9635</v>
      </c>
      <c r="H19" s="227">
        <v>12917</v>
      </c>
      <c r="I19" s="233">
        <v>134.06331084587441</v>
      </c>
      <c r="K19" s="75"/>
      <c r="L19" s="75"/>
      <c r="M19" s="75"/>
      <c r="N19" s="75"/>
      <c r="O19" s="75" t="s">
        <v>99</v>
      </c>
      <c r="P19" s="75"/>
      <c r="Q19" s="75"/>
      <c r="R19" s="75"/>
    </row>
    <row r="20" spans="1:18" ht="15" customHeight="1" x14ac:dyDescent="0.2">
      <c r="B20" s="26"/>
      <c r="C20" s="27" t="s">
        <v>31</v>
      </c>
      <c r="D20" s="226">
        <v>13355</v>
      </c>
      <c r="E20" s="227">
        <v>15211</v>
      </c>
      <c r="F20" s="235">
        <v>113.89741669786598</v>
      </c>
      <c r="G20" s="226">
        <v>25182</v>
      </c>
      <c r="H20" s="227">
        <v>28588</v>
      </c>
      <c r="I20" s="233">
        <v>113.52553411166706</v>
      </c>
      <c r="K20" s="75"/>
      <c r="L20" s="75"/>
      <c r="M20" s="75"/>
      <c r="N20" s="75"/>
      <c r="O20" s="75" t="s">
        <v>104</v>
      </c>
      <c r="P20" s="75"/>
      <c r="Q20" s="75"/>
      <c r="R20" s="75"/>
    </row>
    <row r="21" spans="1:18" ht="15" customHeight="1" x14ac:dyDescent="0.2">
      <c r="B21" s="26"/>
      <c r="C21" s="27" t="s">
        <v>32</v>
      </c>
      <c r="D21" s="226">
        <v>2519</v>
      </c>
      <c r="E21" s="227">
        <v>3238</v>
      </c>
      <c r="F21" s="235">
        <v>128.54307264787616</v>
      </c>
      <c r="G21" s="226">
        <v>5761</v>
      </c>
      <c r="H21" s="227">
        <v>7582</v>
      </c>
      <c r="I21" s="233">
        <v>131.60909564311751</v>
      </c>
      <c r="K21" s="75"/>
      <c r="L21" s="75"/>
      <c r="M21" s="75"/>
      <c r="N21" s="75"/>
      <c r="O21" s="75" t="s">
        <v>100</v>
      </c>
      <c r="P21" s="75"/>
      <c r="Q21" s="75"/>
      <c r="R21" s="75"/>
    </row>
    <row r="22" spans="1:18" ht="15" customHeight="1" x14ac:dyDescent="0.2">
      <c r="B22" s="26"/>
      <c r="C22" s="27" t="s">
        <v>33</v>
      </c>
      <c r="D22" s="226">
        <v>37362</v>
      </c>
      <c r="E22" s="227">
        <v>43634</v>
      </c>
      <c r="F22" s="235">
        <v>116.78710989775706</v>
      </c>
      <c r="G22" s="226">
        <v>69702</v>
      </c>
      <c r="H22" s="227">
        <v>79800</v>
      </c>
      <c r="I22" s="233">
        <v>114.48738917104244</v>
      </c>
      <c r="K22" s="75"/>
      <c r="L22" s="75"/>
      <c r="M22" s="75"/>
      <c r="N22" s="75"/>
      <c r="O22" s="75" t="s">
        <v>102</v>
      </c>
      <c r="P22" s="75"/>
      <c r="Q22" s="75"/>
      <c r="R22" s="75"/>
    </row>
    <row r="23" spans="1:18" ht="15" customHeight="1" x14ac:dyDescent="0.2">
      <c r="B23" s="26"/>
      <c r="C23" s="27" t="s">
        <v>34</v>
      </c>
      <c r="D23" s="226">
        <v>14391</v>
      </c>
      <c r="E23" s="227">
        <v>17854</v>
      </c>
      <c r="F23" s="235">
        <v>124.06365089291917</v>
      </c>
      <c r="G23" s="226">
        <v>24103</v>
      </c>
      <c r="H23" s="227">
        <v>27365</v>
      </c>
      <c r="I23" s="233">
        <v>113.53358503090902</v>
      </c>
      <c r="K23" s="75"/>
      <c r="L23" s="75"/>
      <c r="M23" s="75"/>
      <c r="N23" s="75"/>
      <c r="O23" s="75" t="s">
        <v>117</v>
      </c>
      <c r="P23" s="75"/>
      <c r="Q23" s="75"/>
      <c r="R23" s="75"/>
    </row>
    <row r="24" spans="1:18" ht="15" customHeight="1" x14ac:dyDescent="0.2">
      <c r="B24" s="26"/>
      <c r="C24" s="27" t="s">
        <v>56</v>
      </c>
      <c r="D24" s="226">
        <v>5778</v>
      </c>
      <c r="E24" s="227">
        <v>7063</v>
      </c>
      <c r="F24" s="235">
        <v>122.23952924887504</v>
      </c>
      <c r="G24" s="226">
        <v>11713</v>
      </c>
      <c r="H24" s="227">
        <v>12654</v>
      </c>
      <c r="I24" s="233">
        <v>108.03380858874753</v>
      </c>
      <c r="K24" s="75"/>
      <c r="L24" s="75"/>
      <c r="M24" s="75"/>
      <c r="N24" s="75"/>
      <c r="O24" s="75" t="s">
        <v>115</v>
      </c>
      <c r="P24" s="75"/>
      <c r="Q24" s="75"/>
      <c r="R24" s="75"/>
    </row>
    <row r="25" spans="1:18" ht="15" customHeight="1" x14ac:dyDescent="0.2">
      <c r="B25" s="26"/>
      <c r="C25" s="27" t="s">
        <v>35</v>
      </c>
      <c r="D25" s="226">
        <v>8636</v>
      </c>
      <c r="E25" s="227">
        <v>10209</v>
      </c>
      <c r="F25" s="235">
        <v>118.21445113478461</v>
      </c>
      <c r="G25" s="226">
        <v>17790</v>
      </c>
      <c r="H25" s="227">
        <v>18420</v>
      </c>
      <c r="I25" s="233">
        <v>103.54131534569984</v>
      </c>
      <c r="K25" s="75"/>
      <c r="L25" s="75"/>
      <c r="M25" s="75"/>
      <c r="N25" s="75"/>
      <c r="O25" s="75" t="s">
        <v>116</v>
      </c>
      <c r="P25" s="75"/>
      <c r="Q25" s="75"/>
      <c r="R25" s="75"/>
    </row>
    <row r="26" spans="1:18" ht="15" customHeight="1" x14ac:dyDescent="0.2">
      <c r="B26" s="26"/>
      <c r="C26" s="27" t="s">
        <v>36</v>
      </c>
      <c r="D26" s="226">
        <v>6337</v>
      </c>
      <c r="E26" s="227">
        <v>8398</v>
      </c>
      <c r="F26" s="235">
        <v>132.52327599810636</v>
      </c>
      <c r="G26" s="226">
        <v>13856</v>
      </c>
      <c r="H26" s="227">
        <v>16584</v>
      </c>
      <c r="I26" s="233">
        <v>119.68822170900692</v>
      </c>
      <c r="K26" s="75"/>
      <c r="L26" s="75"/>
      <c r="M26" s="75"/>
      <c r="N26" s="75"/>
      <c r="O26" s="75" t="s">
        <v>103</v>
      </c>
      <c r="P26" s="75"/>
      <c r="Q26" s="75"/>
      <c r="R26" s="75"/>
    </row>
    <row r="27" spans="1:18" ht="15" customHeight="1" x14ac:dyDescent="0.2">
      <c r="B27" s="26"/>
      <c r="C27" s="27" t="s">
        <v>37</v>
      </c>
      <c r="D27" s="226">
        <v>4410</v>
      </c>
      <c r="E27" s="227">
        <v>5512</v>
      </c>
      <c r="F27" s="235">
        <v>124.98866213151926</v>
      </c>
      <c r="G27" s="226">
        <v>8061</v>
      </c>
      <c r="H27" s="227">
        <v>9521</v>
      </c>
      <c r="I27" s="233">
        <v>118.11189678699914</v>
      </c>
      <c r="K27" s="75"/>
      <c r="L27" s="75"/>
      <c r="M27" s="75"/>
      <c r="N27" s="75"/>
      <c r="O27" s="75" t="s">
        <v>101</v>
      </c>
      <c r="P27" s="75"/>
      <c r="Q27" s="75"/>
      <c r="R27" s="75"/>
    </row>
    <row r="28" spans="1:18" ht="15" customHeight="1" x14ac:dyDescent="0.2">
      <c r="B28" s="26"/>
      <c r="C28" s="27" t="s">
        <v>38</v>
      </c>
      <c r="D28" s="226">
        <v>12796</v>
      </c>
      <c r="E28" s="227">
        <v>13891</v>
      </c>
      <c r="F28" s="235">
        <v>108.55736167552361</v>
      </c>
      <c r="G28" s="226">
        <v>22854</v>
      </c>
      <c r="H28" s="227">
        <v>23738</v>
      </c>
      <c r="I28" s="233">
        <v>103.86803185437998</v>
      </c>
      <c r="K28" s="75"/>
      <c r="L28" s="75"/>
      <c r="M28" s="75"/>
      <c r="N28" s="75"/>
      <c r="O28" s="75" t="s">
        <v>75</v>
      </c>
      <c r="P28" s="75"/>
      <c r="Q28" s="75"/>
      <c r="R28" s="75"/>
    </row>
    <row r="29" spans="1:18" ht="15" customHeight="1" x14ac:dyDescent="0.2">
      <c r="B29" s="26"/>
      <c r="C29" s="27" t="s">
        <v>50</v>
      </c>
      <c r="D29" s="226">
        <v>17086</v>
      </c>
      <c r="E29" s="227">
        <v>17847</v>
      </c>
      <c r="F29" s="235">
        <v>104.45393889734285</v>
      </c>
      <c r="G29" s="226">
        <v>33515</v>
      </c>
      <c r="H29" s="227">
        <v>35296</v>
      </c>
      <c r="I29" s="233">
        <v>105.31403849022824</v>
      </c>
      <c r="K29" s="75"/>
      <c r="L29" s="75"/>
      <c r="M29" s="75"/>
      <c r="N29" s="75"/>
      <c r="O29" s="75" t="s">
        <v>76</v>
      </c>
      <c r="P29" s="75"/>
      <c r="Q29" s="75"/>
      <c r="R29" s="75"/>
    </row>
    <row r="30" spans="1:18" ht="15" customHeight="1" x14ac:dyDescent="0.2">
      <c r="A30" s="2"/>
      <c r="B30" s="26"/>
      <c r="C30" s="27" t="s">
        <v>39</v>
      </c>
      <c r="D30" s="226">
        <v>23809</v>
      </c>
      <c r="E30" s="227">
        <v>27056</v>
      </c>
      <c r="F30" s="235">
        <v>113.63770002940066</v>
      </c>
      <c r="G30" s="226">
        <v>42543</v>
      </c>
      <c r="H30" s="227">
        <v>49629</v>
      </c>
      <c r="I30" s="233">
        <v>116.65608913334744</v>
      </c>
      <c r="K30" s="75"/>
      <c r="L30" s="75"/>
      <c r="M30" s="75"/>
      <c r="N30" s="75"/>
      <c r="O30" s="75" t="s">
        <v>77</v>
      </c>
      <c r="P30" s="75"/>
      <c r="Q30" s="75"/>
      <c r="R30" s="75"/>
    </row>
    <row r="31" spans="1:18" ht="15" customHeight="1" x14ac:dyDescent="0.2">
      <c r="A31" s="2"/>
      <c r="B31" s="49"/>
      <c r="C31" s="27" t="s">
        <v>40</v>
      </c>
      <c r="D31" s="226">
        <v>6063</v>
      </c>
      <c r="E31" s="227">
        <v>6318</v>
      </c>
      <c r="F31" s="235">
        <v>104.20583869371598</v>
      </c>
      <c r="G31" s="226">
        <v>11981</v>
      </c>
      <c r="H31" s="227">
        <v>12042</v>
      </c>
      <c r="I31" s="233">
        <v>100.50913947082883</v>
      </c>
    </row>
    <row r="32" spans="1:18" ht="15" customHeight="1" x14ac:dyDescent="0.2">
      <c r="B32" s="49"/>
      <c r="C32" s="27" t="s">
        <v>41</v>
      </c>
      <c r="D32" s="226">
        <v>8782</v>
      </c>
      <c r="E32" s="227">
        <v>10075</v>
      </c>
      <c r="F32" s="235">
        <v>114.72329765429288</v>
      </c>
      <c r="G32" s="226">
        <v>17873</v>
      </c>
      <c r="H32" s="227">
        <v>19553</v>
      </c>
      <c r="I32" s="233">
        <v>109.39965310804006</v>
      </c>
    </row>
    <row r="33" spans="1:9" ht="15" customHeight="1" x14ac:dyDescent="0.2">
      <c r="B33" s="26"/>
      <c r="C33" s="27" t="s">
        <v>42</v>
      </c>
      <c r="D33" s="226">
        <v>7135</v>
      </c>
      <c r="E33" s="227">
        <v>7911</v>
      </c>
      <c r="F33" s="235">
        <v>110.87596355991592</v>
      </c>
      <c r="G33" s="226">
        <v>14787</v>
      </c>
      <c r="H33" s="227">
        <v>14221</v>
      </c>
      <c r="I33" s="233">
        <v>96.172313518631228</v>
      </c>
    </row>
    <row r="34" spans="1:9" ht="15" customHeight="1" x14ac:dyDescent="0.2">
      <c r="B34" s="26"/>
      <c r="C34" s="27" t="s">
        <v>51</v>
      </c>
      <c r="D34" s="226">
        <v>23272</v>
      </c>
      <c r="E34" s="227">
        <v>27679</v>
      </c>
      <c r="F34" s="235">
        <v>118.936919903747</v>
      </c>
      <c r="G34" s="226">
        <v>52330</v>
      </c>
      <c r="H34" s="227">
        <v>63329</v>
      </c>
      <c r="I34" s="233">
        <v>121.01853621249761</v>
      </c>
    </row>
    <row r="35" spans="1:9" ht="15" customHeight="1" x14ac:dyDescent="0.2">
      <c r="B35" s="26"/>
      <c r="C35" s="27" t="s">
        <v>60</v>
      </c>
      <c r="D35" s="226">
        <v>3752</v>
      </c>
      <c r="E35" s="227">
        <v>5871</v>
      </c>
      <c r="F35" s="235">
        <v>156.47654584221749</v>
      </c>
      <c r="G35" s="226">
        <v>7959</v>
      </c>
      <c r="H35" s="227">
        <v>9497</v>
      </c>
      <c r="I35" s="233">
        <v>119.32403568287472</v>
      </c>
    </row>
    <row r="36" spans="1:9" ht="15" customHeight="1" x14ac:dyDescent="0.2">
      <c r="B36" s="26"/>
      <c r="C36" s="27" t="s">
        <v>43</v>
      </c>
      <c r="D36" s="226">
        <v>13558</v>
      </c>
      <c r="E36" s="227">
        <v>15350</v>
      </c>
      <c r="F36" s="235">
        <v>113.21728868564685</v>
      </c>
      <c r="G36" s="226">
        <v>29918</v>
      </c>
      <c r="H36" s="227">
        <v>30396</v>
      </c>
      <c r="I36" s="233">
        <v>101.59770038104152</v>
      </c>
    </row>
    <row r="37" spans="1:9" ht="18.75" customHeight="1" x14ac:dyDescent="0.2">
      <c r="B37" s="26"/>
      <c r="C37" s="27" t="s">
        <v>44</v>
      </c>
      <c r="D37" s="226">
        <v>12378</v>
      </c>
      <c r="E37" s="227">
        <v>16611</v>
      </c>
      <c r="F37" s="235">
        <v>134.19777023751817</v>
      </c>
      <c r="G37" s="226">
        <v>25549</v>
      </c>
      <c r="H37" s="227">
        <v>33810</v>
      </c>
      <c r="I37" s="233">
        <v>132.33394653411094</v>
      </c>
    </row>
    <row r="38" spans="1:9" ht="15" customHeight="1" x14ac:dyDescent="0.2">
      <c r="B38" s="26"/>
      <c r="C38" s="27" t="s">
        <v>45</v>
      </c>
      <c r="D38" s="226">
        <v>14236</v>
      </c>
      <c r="E38" s="227">
        <v>16996</v>
      </c>
      <c r="F38" s="235">
        <v>119.38746838999718</v>
      </c>
      <c r="G38" s="226">
        <v>20049</v>
      </c>
      <c r="H38" s="227">
        <v>24989</v>
      </c>
      <c r="I38" s="233">
        <v>124.63963289939647</v>
      </c>
    </row>
    <row r="39" spans="1:9" ht="15" customHeight="1" x14ac:dyDescent="0.2">
      <c r="B39" s="26"/>
      <c r="C39" s="27" t="s">
        <v>57</v>
      </c>
      <c r="D39" s="226">
        <v>9664</v>
      </c>
      <c r="E39" s="227">
        <v>10118</v>
      </c>
      <c r="F39" s="235">
        <v>104.6978476821192</v>
      </c>
      <c r="G39" s="226">
        <v>19993</v>
      </c>
      <c r="H39" s="227">
        <v>20722</v>
      </c>
      <c r="I39" s="233">
        <v>103.64627619666884</v>
      </c>
    </row>
    <row r="40" spans="1:9" ht="15" customHeight="1" x14ac:dyDescent="0.2">
      <c r="B40" s="26"/>
      <c r="C40" s="27" t="s">
        <v>58</v>
      </c>
      <c r="D40" s="226">
        <v>19325</v>
      </c>
      <c r="E40" s="227">
        <v>26678</v>
      </c>
      <c r="F40" s="235">
        <v>138.04915912031049</v>
      </c>
      <c r="G40" s="226">
        <v>27622</v>
      </c>
      <c r="H40" s="227">
        <v>36119</v>
      </c>
      <c r="I40" s="233">
        <v>130.76171167909638</v>
      </c>
    </row>
    <row r="41" spans="1:9" ht="15" customHeight="1" x14ac:dyDescent="0.2">
      <c r="B41" s="26"/>
      <c r="C41" s="27" t="s">
        <v>59</v>
      </c>
      <c r="D41" s="226">
        <v>66820</v>
      </c>
      <c r="E41" s="227">
        <v>78067</v>
      </c>
      <c r="F41" s="235">
        <v>116.83178689015266</v>
      </c>
      <c r="G41" s="226">
        <v>75865</v>
      </c>
      <c r="H41" s="227">
        <v>91022</v>
      </c>
      <c r="I41" s="233">
        <v>119.97890990575364</v>
      </c>
    </row>
    <row r="42" spans="1:9" ht="15" customHeight="1" x14ac:dyDescent="0.2">
      <c r="B42" s="26"/>
      <c r="C42" s="27" t="s">
        <v>46</v>
      </c>
      <c r="D42" s="226">
        <v>11942</v>
      </c>
      <c r="E42" s="227">
        <v>14269</v>
      </c>
      <c r="F42" s="235">
        <v>119.48584826662201</v>
      </c>
      <c r="G42" s="226">
        <v>24083</v>
      </c>
      <c r="H42" s="227">
        <v>28462</v>
      </c>
      <c r="I42" s="233">
        <v>118.18295062907444</v>
      </c>
    </row>
    <row r="43" spans="1:9" ht="15" customHeight="1" x14ac:dyDescent="0.2">
      <c r="B43" s="26"/>
      <c r="C43" s="27" t="s">
        <v>47</v>
      </c>
      <c r="D43" s="226">
        <v>34418</v>
      </c>
      <c r="E43" s="227">
        <v>44537</v>
      </c>
      <c r="F43" s="235">
        <v>129.40031378929632</v>
      </c>
      <c r="G43" s="226">
        <v>71411</v>
      </c>
      <c r="H43" s="227">
        <v>94554</v>
      </c>
      <c r="I43" s="233">
        <v>132.40817241041296</v>
      </c>
    </row>
    <row r="44" spans="1:9" ht="15" customHeight="1" x14ac:dyDescent="0.2">
      <c r="A44" s="2"/>
      <c r="B44" s="26"/>
      <c r="C44" s="27" t="s">
        <v>48</v>
      </c>
      <c r="D44" s="226">
        <v>53873</v>
      </c>
      <c r="E44" s="227">
        <v>85636</v>
      </c>
      <c r="F44" s="235">
        <v>158.95903328197798</v>
      </c>
      <c r="G44" s="226">
        <v>99340</v>
      </c>
      <c r="H44" s="227">
        <v>147628</v>
      </c>
      <c r="I44" s="233">
        <v>148.60881820012079</v>
      </c>
    </row>
  </sheetData>
  <mergeCells count="2">
    <mergeCell ref="D2:F2"/>
    <mergeCell ref="G2:I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workbookViewId="0">
      <selection activeCell="AA10" sqref="AA10"/>
    </sheetView>
  </sheetViews>
  <sheetFormatPr defaultColWidth="9.33203125" defaultRowHeight="12.75" x14ac:dyDescent="0.2"/>
  <cols>
    <col min="1" max="2" width="1.5" style="5" customWidth="1"/>
    <col min="3" max="3" width="1.33203125" style="5" customWidth="1"/>
    <col min="4" max="4" width="24.33203125" style="5" customWidth="1"/>
    <col min="5" max="5" width="9.83203125" style="5" customWidth="1"/>
    <col min="6" max="6" width="1.83203125" style="5" customWidth="1"/>
    <col min="7" max="7" width="9.83203125" style="5" customWidth="1"/>
    <col min="8" max="8" width="1.83203125" style="5" customWidth="1"/>
    <col min="9" max="9" width="8.83203125" style="5" customWidth="1"/>
    <col min="10" max="10" width="1.83203125" style="5" customWidth="1"/>
    <col min="11" max="11" width="10.1640625" style="5" customWidth="1"/>
    <col min="12" max="12" width="1.83203125" style="5" customWidth="1"/>
    <col min="13" max="13" width="10.1640625" style="5" customWidth="1"/>
    <col min="14" max="14" width="1.83203125" style="5" customWidth="1"/>
    <col min="15" max="15" width="8.83203125" style="5" customWidth="1"/>
    <col min="16" max="16" width="1.83203125" style="2" customWidth="1"/>
    <col min="17" max="17" width="2.83203125" style="5" customWidth="1"/>
    <col min="18" max="16384" width="9.33203125" style="5"/>
  </cols>
  <sheetData>
    <row r="1" spans="1:18" ht="28.5" customHeight="1" thickBot="1" x14ac:dyDescent="0.25">
      <c r="A1" s="156" t="s">
        <v>162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26"/>
      <c r="R1" s="26"/>
    </row>
    <row r="2" spans="1:18" ht="18.75" customHeight="1" x14ac:dyDescent="0.2">
      <c r="A2" s="36"/>
      <c r="B2" s="36"/>
      <c r="C2" s="36"/>
      <c r="D2" s="36"/>
      <c r="E2" s="311" t="s">
        <v>0</v>
      </c>
      <c r="F2" s="312"/>
      <c r="G2" s="312"/>
      <c r="H2" s="312"/>
      <c r="I2" s="312"/>
      <c r="J2" s="314"/>
      <c r="K2" s="313" t="s">
        <v>1</v>
      </c>
      <c r="L2" s="312"/>
      <c r="M2" s="312"/>
      <c r="N2" s="312"/>
      <c r="O2" s="312"/>
      <c r="P2" s="312"/>
      <c r="Q2" s="2"/>
    </row>
    <row r="3" spans="1:18" ht="18.75" customHeight="1" x14ac:dyDescent="0.2">
      <c r="A3" s="20"/>
      <c r="B3" s="20"/>
      <c r="C3" s="20"/>
      <c r="D3" s="2"/>
      <c r="E3" s="315" t="s">
        <v>123</v>
      </c>
      <c r="F3" s="316"/>
      <c r="G3" s="315" t="s">
        <v>131</v>
      </c>
      <c r="H3" s="317"/>
      <c r="I3" s="318" t="s">
        <v>163</v>
      </c>
      <c r="J3" s="316"/>
      <c r="K3" s="315" t="s">
        <v>123</v>
      </c>
      <c r="L3" s="316"/>
      <c r="M3" s="315" t="s">
        <v>131</v>
      </c>
      <c r="N3" s="317"/>
      <c r="O3" s="318" t="s">
        <v>163</v>
      </c>
      <c r="P3" s="319"/>
      <c r="Q3" s="2"/>
    </row>
    <row r="4" spans="1:18" ht="21.75" customHeight="1" x14ac:dyDescent="0.2">
      <c r="A4" s="2"/>
      <c r="B4" s="2"/>
      <c r="C4" s="2"/>
      <c r="D4" s="105"/>
      <c r="E4" s="300" t="s">
        <v>184</v>
      </c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106"/>
      <c r="Q4" s="2"/>
    </row>
    <row r="5" spans="1:18" x14ac:dyDescent="0.2">
      <c r="A5" s="2"/>
      <c r="B5" s="2"/>
      <c r="C5" s="2"/>
      <c r="D5" s="2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2"/>
    </row>
    <row r="6" spans="1:18" ht="12.75" customHeight="1" x14ac:dyDescent="0.2">
      <c r="A6" s="42" t="s">
        <v>2</v>
      </c>
      <c r="B6" s="26"/>
      <c r="C6" s="26"/>
      <c r="D6" s="27"/>
      <c r="E6" s="39">
        <v>128262</v>
      </c>
      <c r="F6" s="43"/>
      <c r="G6" s="39">
        <v>149702</v>
      </c>
      <c r="H6" s="43"/>
      <c r="I6" s="44">
        <v>116.71578487782818</v>
      </c>
      <c r="J6" s="182"/>
      <c r="K6" s="39">
        <v>211408</v>
      </c>
      <c r="L6" s="43"/>
      <c r="M6" s="39">
        <v>249539</v>
      </c>
      <c r="N6" s="43"/>
      <c r="O6" s="44">
        <v>118.0366873533641</v>
      </c>
      <c r="P6" s="45"/>
    </row>
    <row r="7" spans="1:18" ht="21" customHeight="1" x14ac:dyDescent="0.2">
      <c r="B7" s="5" t="s">
        <v>128</v>
      </c>
      <c r="D7" s="3"/>
      <c r="E7" s="24">
        <v>90603</v>
      </c>
      <c r="F7" s="47"/>
      <c r="G7" s="24">
        <v>102184</v>
      </c>
      <c r="H7" s="47"/>
      <c r="I7" s="48">
        <v>112.78213745681711</v>
      </c>
      <c r="J7" s="183"/>
      <c r="K7" s="24">
        <v>151193</v>
      </c>
      <c r="L7" s="47"/>
      <c r="M7" s="24">
        <v>175455</v>
      </c>
      <c r="N7" s="47"/>
      <c r="O7" s="48">
        <v>116.04703921477847</v>
      </c>
      <c r="P7" s="47"/>
    </row>
    <row r="8" spans="1:18" ht="16.5" customHeight="1" x14ac:dyDescent="0.2">
      <c r="C8" s="5" t="s">
        <v>12</v>
      </c>
      <c r="D8" s="3"/>
      <c r="E8" s="24">
        <v>7813</v>
      </c>
      <c r="F8" s="47"/>
      <c r="G8" s="24">
        <v>6643</v>
      </c>
      <c r="H8" s="47"/>
      <c r="I8" s="48">
        <v>85.024958402662236</v>
      </c>
      <c r="J8" s="183"/>
      <c r="K8" s="24">
        <v>13223</v>
      </c>
      <c r="L8" s="47"/>
      <c r="M8" s="24">
        <v>11871</v>
      </c>
      <c r="N8" s="47"/>
      <c r="O8" s="48">
        <v>89.775391363533245</v>
      </c>
      <c r="P8" s="47"/>
    </row>
    <row r="9" spans="1:18" ht="13.5" customHeight="1" x14ac:dyDescent="0.2">
      <c r="C9" s="5" t="s">
        <v>13</v>
      </c>
      <c r="D9" s="3"/>
      <c r="E9" s="24">
        <v>82790</v>
      </c>
      <c r="F9" s="47"/>
      <c r="G9" s="24">
        <v>95541</v>
      </c>
      <c r="H9" s="47"/>
      <c r="I9" s="48">
        <v>115.40161855296533</v>
      </c>
      <c r="J9" s="183"/>
      <c r="K9" s="24">
        <v>137970</v>
      </c>
      <c r="L9" s="47"/>
      <c r="M9" s="24">
        <v>163584</v>
      </c>
      <c r="N9" s="47"/>
      <c r="O9" s="48">
        <v>118.56490541422049</v>
      </c>
      <c r="P9" s="47"/>
    </row>
    <row r="10" spans="1:18" ht="21" customHeight="1" x14ac:dyDescent="0.2">
      <c r="B10" s="5" t="s">
        <v>129</v>
      </c>
      <c r="D10" s="3"/>
      <c r="E10" s="24">
        <v>37659</v>
      </c>
      <c r="F10" s="47"/>
      <c r="G10" s="24">
        <v>47518</v>
      </c>
      <c r="H10" s="47"/>
      <c r="I10" s="48">
        <v>126.17966488754348</v>
      </c>
      <c r="J10" s="183"/>
      <c r="K10" s="24">
        <v>60215</v>
      </c>
      <c r="L10" s="47"/>
      <c r="M10" s="24">
        <v>74084</v>
      </c>
      <c r="N10" s="47"/>
      <c r="O10" s="48">
        <v>123.0324669932741</v>
      </c>
      <c r="P10" s="46"/>
    </row>
    <row r="11" spans="1:18" ht="16.5" customHeight="1" x14ac:dyDescent="0.2">
      <c r="B11" s="2"/>
      <c r="C11" s="5" t="s">
        <v>12</v>
      </c>
      <c r="D11" s="3"/>
      <c r="E11" s="24">
        <v>1238</v>
      </c>
      <c r="F11" s="47"/>
      <c r="G11" s="24">
        <v>1907</v>
      </c>
      <c r="H11" s="47"/>
      <c r="I11" s="48">
        <v>154.03877221324717</v>
      </c>
      <c r="J11" s="183"/>
      <c r="K11" s="24">
        <v>3269</v>
      </c>
      <c r="L11" s="47"/>
      <c r="M11" s="24">
        <v>3898</v>
      </c>
      <c r="N11" s="47"/>
      <c r="O11" s="48">
        <v>119.24135821352095</v>
      </c>
      <c r="P11" s="47"/>
    </row>
    <row r="12" spans="1:18" ht="13.5" customHeight="1" x14ac:dyDescent="0.2">
      <c r="B12" s="2"/>
      <c r="C12" s="5" t="s">
        <v>13</v>
      </c>
      <c r="D12" s="3"/>
      <c r="E12" s="24">
        <v>36421</v>
      </c>
      <c r="F12" s="47"/>
      <c r="G12" s="24">
        <v>45611</v>
      </c>
      <c r="H12" s="47"/>
      <c r="I12" s="48">
        <v>125.23269542297027</v>
      </c>
      <c r="J12" s="183"/>
      <c r="K12" s="24">
        <v>56946</v>
      </c>
      <c r="L12" s="47"/>
      <c r="M12" s="24">
        <v>70186</v>
      </c>
      <c r="N12" s="47"/>
      <c r="O12" s="48">
        <v>123.25009658272749</v>
      </c>
      <c r="P12" s="47"/>
    </row>
    <row r="13" spans="1:18" ht="15" x14ac:dyDescent="0.2">
      <c r="A13" s="107"/>
      <c r="B13" s="2"/>
      <c r="E13" s="40"/>
      <c r="F13" s="47"/>
      <c r="G13" s="40"/>
      <c r="H13" s="47"/>
      <c r="I13" s="48"/>
      <c r="J13" s="47"/>
      <c r="K13" s="40"/>
      <c r="L13" s="47"/>
      <c r="M13" s="40"/>
      <c r="N13" s="47"/>
      <c r="O13" s="48"/>
      <c r="P13" s="47"/>
    </row>
    <row r="14" spans="1:18" x14ac:dyDescent="0.2">
      <c r="B14" s="2"/>
      <c r="D14" s="2"/>
      <c r="E14" s="302" t="s">
        <v>185</v>
      </c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108"/>
    </row>
    <row r="15" spans="1:18" ht="12.75" customHeight="1" x14ac:dyDescent="0.2">
      <c r="B15" s="2"/>
      <c r="D15" s="2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</row>
    <row r="16" spans="1:18" s="2" customFormat="1" ht="12.75" customHeight="1" x14ac:dyDescent="0.2">
      <c r="A16" s="42" t="s">
        <v>2</v>
      </c>
      <c r="B16" s="26"/>
      <c r="C16" s="26"/>
      <c r="D16" s="27"/>
      <c r="E16" s="39">
        <v>706864</v>
      </c>
      <c r="F16" s="43"/>
      <c r="G16" s="160">
        <v>827908</v>
      </c>
      <c r="H16" s="161"/>
      <c r="I16" s="162">
        <v>117.12408610425769</v>
      </c>
      <c r="J16" s="182"/>
      <c r="K16" s="39">
        <v>1260391</v>
      </c>
      <c r="L16" s="43"/>
      <c r="M16" s="160">
        <v>1460341</v>
      </c>
      <c r="N16" s="161"/>
      <c r="O16" s="162">
        <v>115.86412470415925</v>
      </c>
      <c r="P16" s="45"/>
    </row>
    <row r="17" spans="1:16" s="2" customFormat="1" ht="21" customHeight="1" x14ac:dyDescent="0.2">
      <c r="A17" s="5"/>
      <c r="B17" s="5" t="s">
        <v>128</v>
      </c>
      <c r="C17" s="5"/>
      <c r="D17" s="3"/>
      <c r="E17" s="24">
        <v>476309</v>
      </c>
      <c r="F17" s="47"/>
      <c r="G17" s="24">
        <v>511038</v>
      </c>
      <c r="H17" s="47"/>
      <c r="I17" s="48">
        <v>107.29127520160233</v>
      </c>
      <c r="J17" s="183"/>
      <c r="K17" s="24">
        <v>861702</v>
      </c>
      <c r="L17" s="47"/>
      <c r="M17" s="24">
        <v>962099</v>
      </c>
      <c r="N17" s="47"/>
      <c r="O17" s="48">
        <v>111.65101160261901</v>
      </c>
      <c r="P17" s="47"/>
    </row>
    <row r="18" spans="1:16" s="2" customFormat="1" ht="16.5" customHeight="1" x14ac:dyDescent="0.2">
      <c r="A18" s="5"/>
      <c r="B18" s="5"/>
      <c r="C18" s="5" t="s">
        <v>12</v>
      </c>
      <c r="D18" s="3"/>
      <c r="E18" s="24">
        <v>95339</v>
      </c>
      <c r="F18" s="47"/>
      <c r="G18" s="24">
        <v>85897</v>
      </c>
      <c r="H18" s="47"/>
      <c r="I18" s="48">
        <v>90.096392871752371</v>
      </c>
      <c r="J18" s="183"/>
      <c r="K18" s="24">
        <v>167581</v>
      </c>
      <c r="L18" s="47"/>
      <c r="M18" s="24">
        <v>157273</v>
      </c>
      <c r="N18" s="47"/>
      <c r="O18" s="48">
        <v>93.848944689433765</v>
      </c>
      <c r="P18" s="47"/>
    </row>
    <row r="19" spans="1:16" s="2" customFormat="1" ht="13.5" customHeight="1" x14ac:dyDescent="0.2">
      <c r="A19" s="5"/>
      <c r="B19" s="5"/>
      <c r="C19" s="5" t="s">
        <v>13</v>
      </c>
      <c r="D19" s="3"/>
      <c r="E19" s="24">
        <v>380970</v>
      </c>
      <c r="F19" s="47"/>
      <c r="G19" s="24">
        <v>425141</v>
      </c>
      <c r="H19" s="47"/>
      <c r="I19" s="48">
        <v>111.59435126125416</v>
      </c>
      <c r="J19" s="183"/>
      <c r="K19" s="24">
        <v>694121</v>
      </c>
      <c r="L19" s="47"/>
      <c r="M19" s="24">
        <v>804826</v>
      </c>
      <c r="N19" s="47"/>
      <c r="O19" s="48">
        <v>115.94894838219849</v>
      </c>
      <c r="P19" s="47"/>
    </row>
    <row r="20" spans="1:16" ht="21" customHeight="1" x14ac:dyDescent="0.2">
      <c r="B20" s="5" t="s">
        <v>129</v>
      </c>
      <c r="D20" s="3"/>
      <c r="E20" s="24">
        <v>230555</v>
      </c>
      <c r="F20" s="47"/>
      <c r="G20" s="157">
        <v>316870</v>
      </c>
      <c r="H20" s="158"/>
      <c r="I20" s="159">
        <v>137.43792153716032</v>
      </c>
      <c r="J20" s="183"/>
      <c r="K20" s="24">
        <v>398689</v>
      </c>
      <c r="L20" s="47"/>
      <c r="M20" s="157">
        <v>498242</v>
      </c>
      <c r="N20" s="158"/>
      <c r="O20" s="159">
        <v>124.97008946823213</v>
      </c>
      <c r="P20" s="47"/>
    </row>
    <row r="21" spans="1:16" ht="16.5" customHeight="1" x14ac:dyDescent="0.2">
      <c r="B21" s="2"/>
      <c r="C21" s="5" t="s">
        <v>12</v>
      </c>
      <c r="D21" s="3"/>
      <c r="E21" s="24">
        <v>21336</v>
      </c>
      <c r="F21" s="47"/>
      <c r="G21" s="157">
        <v>26362</v>
      </c>
      <c r="H21" s="158"/>
      <c r="I21" s="159">
        <v>123.55643044619423</v>
      </c>
      <c r="J21" s="183"/>
      <c r="K21" s="24">
        <v>42065</v>
      </c>
      <c r="L21" s="47"/>
      <c r="M21" s="157">
        <v>47922</v>
      </c>
      <c r="N21" s="158"/>
      <c r="O21" s="159">
        <v>113.92368952811125</v>
      </c>
      <c r="P21" s="47"/>
    </row>
    <row r="22" spans="1:16" ht="13.5" customHeight="1" x14ac:dyDescent="0.2">
      <c r="B22" s="2"/>
      <c r="C22" s="5" t="s">
        <v>13</v>
      </c>
      <c r="D22" s="3"/>
      <c r="E22" s="24">
        <v>209219</v>
      </c>
      <c r="F22" s="47"/>
      <c r="G22" s="24">
        <v>290508</v>
      </c>
      <c r="H22" s="47"/>
      <c r="I22" s="48">
        <v>138.85354580606923</v>
      </c>
      <c r="J22" s="183"/>
      <c r="K22" s="24">
        <v>356624</v>
      </c>
      <c r="L22" s="47"/>
      <c r="M22" s="24">
        <v>450320</v>
      </c>
      <c r="N22" s="47"/>
      <c r="O22" s="48">
        <v>126.2730494862937</v>
      </c>
      <c r="P22" s="47"/>
    </row>
    <row r="23" spans="1:16" ht="18" customHeight="1" x14ac:dyDescent="0.2">
      <c r="A23" s="32" t="s">
        <v>172</v>
      </c>
    </row>
    <row r="24" spans="1:16" ht="15" x14ac:dyDescent="0.2">
      <c r="A24" s="107"/>
    </row>
  </sheetData>
  <mergeCells count="10">
    <mergeCell ref="E14:O14"/>
    <mergeCell ref="E4:O4"/>
    <mergeCell ref="E2:J2"/>
    <mergeCell ref="E3:F3"/>
    <mergeCell ref="G3:H3"/>
    <mergeCell ref="I3:J3"/>
    <mergeCell ref="K3:L3"/>
    <mergeCell ref="M3:N3"/>
    <mergeCell ref="O3:P3"/>
    <mergeCell ref="K2:P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8</vt:i4>
      </vt:variant>
    </vt:vector>
  </HeadingPairs>
  <TitlesOfParts>
    <vt:vector size="19" baseType="lpstr">
      <vt:lpstr>Tab.1</vt:lpstr>
      <vt:lpstr>Graf 1</vt:lpstr>
      <vt:lpstr>Tab. 2</vt:lpstr>
      <vt:lpstr>Tab. 3</vt:lpstr>
      <vt:lpstr>tab 4.</vt:lpstr>
      <vt:lpstr>Graf 2</vt:lpstr>
      <vt:lpstr>tab 5.</vt:lpstr>
      <vt:lpstr>tab 5.a</vt:lpstr>
      <vt:lpstr>tab. 6</vt:lpstr>
      <vt:lpstr>tab. 7</vt:lpstr>
      <vt:lpstr>Metodologija</vt:lpstr>
      <vt:lpstr>'Graf 1'!Podrucje_ispisa</vt:lpstr>
      <vt:lpstr>'tab 4.'!Podrucje_ispisa</vt:lpstr>
      <vt:lpstr>'tab 5.'!Podrucje_ispisa</vt:lpstr>
      <vt:lpstr>'tab 5.a'!Podrucje_ispisa</vt:lpstr>
      <vt:lpstr>'Tab. 2'!Podrucje_ispisa</vt:lpstr>
      <vt:lpstr>'Tab. 3'!Podrucje_ispisa</vt:lpstr>
      <vt:lpstr>'tab. 6'!Podrucje_ispisa</vt:lpstr>
      <vt:lpstr>Tab.1!Podrucje_ispisa</vt:lpstr>
    </vt:vector>
  </TitlesOfParts>
  <Company>GRADSKO POGLAVARSTVO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HelpDesk</cp:lastModifiedBy>
  <cp:lastPrinted>2017-09-20T11:51:55Z</cp:lastPrinted>
  <dcterms:created xsi:type="dcterms:W3CDTF">2003-01-31T08:30:28Z</dcterms:created>
  <dcterms:modified xsi:type="dcterms:W3CDTF">2017-10-26T07:00:16Z</dcterms:modified>
</cp:coreProperties>
</file>